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405" yWindow="2265" windowWidth="14400" windowHeight="3855" tabRatio="939"/>
  </bookViews>
  <sheets>
    <sheet name="Kancelářské potřeby" sheetId="22" r:id="rId1"/>
    <sheet name="List1" sheetId="23" r:id="rId2"/>
  </sheets>
  <calcPr calcId="125725"/>
</workbook>
</file>

<file path=xl/calcChain.xml><?xml version="1.0" encoding="utf-8"?>
<calcChain xmlns="http://schemas.openxmlformats.org/spreadsheetml/2006/main">
  <c r="P106" i="22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J74" l="1"/>
  <c r="K74"/>
  <c r="O74"/>
  <c r="J75"/>
  <c r="K75"/>
  <c r="O75"/>
  <c r="J70"/>
  <c r="K70"/>
  <c r="O70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1"/>
  <c r="O72"/>
  <c r="O73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8"/>
  <c r="O9"/>
  <c r="O10"/>
  <c r="O11"/>
  <c r="O12"/>
  <c r="O13"/>
  <c r="O14"/>
  <c r="O15"/>
  <c r="O106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1"/>
  <c r="K71"/>
  <c r="J72"/>
  <c r="K72"/>
  <c r="J73"/>
  <c r="K73"/>
  <c r="P15" l="1"/>
  <c r="P14"/>
  <c r="P13"/>
  <c r="P12"/>
  <c r="P11"/>
  <c r="P10"/>
  <c r="P9"/>
  <c r="P8"/>
  <c r="P7"/>
  <c r="J8" l="1"/>
  <c r="K8"/>
  <c r="J9"/>
  <c r="K9"/>
  <c r="J10"/>
  <c r="K10"/>
  <c r="J11"/>
  <c r="K11"/>
  <c r="J12"/>
  <c r="K12"/>
  <c r="J13"/>
  <c r="K13"/>
  <c r="J14"/>
  <c r="K14"/>
  <c r="J15"/>
  <c r="K1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K7"/>
  <c r="J7"/>
  <c r="L109" l="1"/>
  <c r="M109"/>
  <c r="O7" l="1"/>
  <c r="N109" l="1"/>
</calcChain>
</file>

<file path=xl/sharedStrings.xml><?xml version="1.0" encoding="utf-8"?>
<sst xmlns="http://schemas.openxmlformats.org/spreadsheetml/2006/main" count="344" uniqueCount="204">
  <si>
    <t>Množství</t>
  </si>
  <si>
    <t>Položka</t>
  </si>
  <si>
    <t>[DOPLNÍ UCHAZEČ]</t>
  </si>
  <si>
    <t>Vyplní uchazeč (po vyplnění se buňka podbarví žlutou barvou)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</si>
  <si>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</si>
  <si>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</si>
  <si>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</si>
  <si>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</si>
  <si>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</si>
  <si>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</si>
  <si>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</si>
  <si>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</si>
  <si>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</si>
  <si>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</si>
  <si>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</si>
  <si>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</si>
  <si>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</si>
  <si>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</si>
  <si>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</si>
  <si>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</si>
  <si>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</si>
  <si>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</si>
  <si>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>(počet MJ x předpokládaná cena)</t>
    </r>
  </si>
  <si>
    <t>1.</t>
  </si>
  <si>
    <t xml:space="preserve">Papír xerox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</si>
  <si>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</si>
  <si>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</si>
  <si>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Spojovače 24/6  </t>
  </si>
  <si>
    <t xml:space="preserve"> vysoce kvalitní pozinkované spojovače, min.1000 ks v balení.</t>
  </si>
  <si>
    <t>Motouz PP juta barevný umělý</t>
  </si>
  <si>
    <t>ks</t>
  </si>
  <si>
    <t>min 100 g, pro kancelář i domácnost.</t>
  </si>
  <si>
    <t xml:space="preserve">Pryž </t>
  </si>
  <si>
    <t xml:space="preserve">na grafitové tužky. </t>
  </si>
  <si>
    <t>EO - pí Vlková, tel.377631146</t>
  </si>
  <si>
    <t>Univerzitní 8,rektorát kancelář 218,Plzeň</t>
  </si>
  <si>
    <t>2.</t>
  </si>
  <si>
    <t>Euroobal A4 - hladký</t>
  </si>
  <si>
    <t>čiré, min. 45 mic., balení 100 ks.</t>
  </si>
  <si>
    <t>Blok lepený bílý -  špalík 8-9 x 8-9 cm</t>
  </si>
  <si>
    <t>slepený špalíček bílých papírů.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</si>
  <si>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</si>
  <si>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</si>
  <si>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38mm x 66m hnědá</t>
  </si>
  <si>
    <t>kvalitní balicí páska hnědá.</t>
  </si>
  <si>
    <t>Lepicí páska 76mm x 66m hnědá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</si>
  <si>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</si>
  <si>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</si>
  <si>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</si>
  <si>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 xml:space="preserve">polypropylenová oboustranná lepicí páska, univerzální použití,  možnost použít pro podlahové krytiny a koberce. </t>
  </si>
  <si>
    <t>Lepicí páska krepová 15mmx50m</t>
  </si>
  <si>
    <t>papírová páska, pro ochranu povrchů před potřísněním ploch nebo mechanickým poškozením, snímatelná bez zanechání lepidla.</t>
  </si>
  <si>
    <t>Lepicí páska krepová  50mmx50m</t>
  </si>
  <si>
    <t>Lepicí tyčinka  min. 40g</t>
  </si>
  <si>
    <t>Vhodné na papír, karton, nevysychá, neobsahuje rozpouštědla.</t>
  </si>
  <si>
    <t>univerzální lepiídlo, na papír, dřevovláknité materiály, kůži, dřevo a další savé materiály, neobsahuje rozpouštědla, ředitelné vodou.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</si>
  <si>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</si>
  <si>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</si>
  <si>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</si>
  <si>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</si>
  <si>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</si>
  <si>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1mm - sada 4ks</t>
  </si>
  <si>
    <t>sada</t>
  </si>
  <si>
    <t>Zvýrazňovač 1-4 mm - sada 6ks</t>
  </si>
  <si>
    <t>klínový hrot, šíře stopy 1-4 mm, ventilační uzávěr , vhodný i na faxový papír. 6 ks v balení.</t>
  </si>
  <si>
    <t>Kovový koš na papír</t>
  </si>
  <si>
    <t>drátěný koš na papír, obsah 10 l - 12 l.</t>
  </si>
  <si>
    <t xml:space="preserve">Dovolenka A6 </t>
  </si>
  <si>
    <t>1balení/50listů.</t>
  </si>
  <si>
    <t xml:space="preserve">Datumovka samobarvící </t>
  </si>
  <si>
    <t>Samobarvící mechanické razítko, vhodné pro každodení používání v kancelářích , měsíc číslem, výška znaků 3,8 - 4,2 mm.</t>
  </si>
  <si>
    <t>Spony kancelářské  32</t>
  </si>
  <si>
    <t xml:space="preserve">rozměr 32 mm, pozinkované,lesklé, min. 75ks v balení. 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</si>
  <si>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</si>
  <si>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</si>
  <si>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Kniha příchodů a odchodů A4</t>
  </si>
  <si>
    <t>formát A4, min. 40listů.</t>
  </si>
  <si>
    <t xml:space="preserve">Motouz lněný </t>
  </si>
  <si>
    <t>min 40 g, pro kancelář i domácnost.</t>
  </si>
  <si>
    <t xml:space="preserve">kovová příruční pokladna, uzamykatelná (+ 2 klíče), přihrádky na mince. </t>
  </si>
  <si>
    <t xml:space="preserve">Papír xerox A4 kvalita "C"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</si>
  <si>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</si>
  <si>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 xml:space="preserve">Lepidlo disperzní 250 g 
</t>
  </si>
  <si>
    <t>Pokladna kovová 205x160x85 -modrá</t>
  </si>
  <si>
    <t>PS - p.Šnour, Tel: 724717787</t>
  </si>
  <si>
    <t>Klatovská 51,Plzeň- vjezd ze Stehlík.ulice</t>
  </si>
  <si>
    <t>3.</t>
  </si>
  <si>
    <t>Obálka plastová PVC  s drukem A5 - barva</t>
  </si>
  <si>
    <t>kvalitní průhledný polypropylen, zavírání jedním drukem (patentem) na delší straně</t>
  </si>
  <si>
    <t>Obálka plastová PVC s drukem  A4 - čirá</t>
  </si>
  <si>
    <t xml:space="preserve"> kvalitní průhledný polypropylen, zavírání jedním drukem na delší straně, mix barev </t>
  </si>
  <si>
    <t>Pořadač archivní A4  - 7,5 cm, kapsa - žlutý</t>
  </si>
  <si>
    <t>kartonový mramor, formát A4.</t>
  </si>
  <si>
    <t>Pořadač pákový A4 - 5cm - žlutý</t>
  </si>
  <si>
    <t>vnějšek plast, vnitřek hladký papír, formát A4, šíře 50 cm.</t>
  </si>
  <si>
    <t>Pořadač pákový A4 - 7,5 cm - žlutý</t>
  </si>
  <si>
    <t xml:space="preserve"> vnějšek plast, vnitřek hladký papír.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</si>
  <si>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</si>
  <si>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</si>
  <si>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</si>
  <si>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</si>
  <si>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</si>
  <si>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</si>
  <si>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</si>
  <si>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</si>
  <si>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Rozlišovač plastový Maxi - 10 barev</t>
  </si>
  <si>
    <t>listy v různých barvách, popisovatelný titulní list, vhodný pro dokumenty A4 v zakládacích obalech, 10 listů/ balení.</t>
  </si>
  <si>
    <t>Desky odkládací A4, 3 klopy PP - modrá neprůhl.</t>
  </si>
  <si>
    <t>formát A4, polypropylen, neprůhledné, zajišťovací gumička.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</si>
  <si>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</si>
  <si>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</si>
  <si>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</si>
  <si>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</si>
  <si>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</si>
  <si>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</si>
  <si>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20 x 50 mm - 4 barvy</t>
  </si>
  <si>
    <t>možnost mnohonásobné aplikace, po odlepení nezanechávají žádnou stopu, 4 x 50 listů.</t>
  </si>
  <si>
    <t xml:space="preserve">Blok A4 boční spirála čistý </t>
  </si>
  <si>
    <t xml:space="preserve">min. 50 listů, spirála vlevo </t>
  </si>
  <si>
    <t>Blok A5 horní spirála, čtvereček</t>
  </si>
  <si>
    <t>min.40 listů, horní vinutá spirála, papír bezdřevý, bělený</t>
  </si>
  <si>
    <t xml:space="preserve">Blok A4 spirálový speciál čtvereček </t>
  </si>
  <si>
    <t>min.50 listů, boční spirálová vazba twin wire, papír bezdřevý bělený papír, perforace pro snadné odtržení listů, děrování pro zakládání do pořadačů, kroužkových záznamníků apod.</t>
  </si>
  <si>
    <t>Papír barevný kopírovací A4 80g - mix 5 barev</t>
  </si>
  <si>
    <t>pro tisk i kopírování ve všech typech techniky, 1 bal/100 list.</t>
  </si>
  <si>
    <t>Karton kreslící bílý A3 220g</t>
  </si>
  <si>
    <t>bílý karton (čtvrtka), 1 bal/200 list.</t>
  </si>
  <si>
    <t>Karton kreslící bílý A4 220g</t>
  </si>
  <si>
    <t xml:space="preserve">Karton kreslící barevný A4 180g - mix 5 barev </t>
  </si>
  <si>
    <t>barevný karton, 50 archů v balení.</t>
  </si>
  <si>
    <t>Obálky C6 114 x 162 mm</t>
  </si>
  <si>
    <t>samolepící, 1 bal/ 50ks</t>
  </si>
  <si>
    <t>Taška obchodní textil- obálka A4/dno</t>
  </si>
  <si>
    <t>obálky se dnem vyztužené /textil/samolepící.</t>
  </si>
  <si>
    <t>Lepící páska 19mm x 66 m  transparentní</t>
  </si>
  <si>
    <t>kvalitní lepicí páska průhledná.</t>
  </si>
  <si>
    <t>Lepicí páska 50mm x 66m transparentní</t>
  </si>
  <si>
    <t>Lepicí páska oboustranná 38mmx10m</t>
  </si>
  <si>
    <t>Lepicí tyčinka  min. 20g</t>
  </si>
  <si>
    <t>Vhodné na  papír, karton, nevysychá, neobsahuje rozpouštědla.</t>
  </si>
  <si>
    <t>univerzální lepiídlo, vhodné na papír, kůži, dřevo apod., bez  rozpouštědla, s aplikátorem.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</si>
  <si>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</si>
  <si>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</si>
  <si>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</si>
  <si>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</si>
  <si>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0,3 mm - černý</t>
  </si>
  <si>
    <t xml:space="preserve">ks </t>
  </si>
  <si>
    <t xml:space="preserve">jemný plastický hrot , šíře stopy 0,3 mm.    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</si>
  <si>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</si>
  <si>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</si>
  <si>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</si>
  <si>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</si>
  <si>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 xml:space="preserve">Samolepící etikety laser 105x41 </t>
  </si>
  <si>
    <t>archy formátu A4 , pro tisk v kopírkách, laserových a inkoustových tiskárnách. 100listů/ bal.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</si>
  <si>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</si>
  <si>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</si>
  <si>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Propustka k lékaři</t>
  </si>
  <si>
    <t>1balení/100listů.</t>
  </si>
  <si>
    <t>Spony dopisní barevné 32</t>
  </si>
  <si>
    <t xml:space="preserve">rozměr 32 mm , barevný drát, min. 75ks v balení </t>
  </si>
  <si>
    <t xml:space="preserve">Miska na sponky </t>
  </si>
  <si>
    <t xml:space="preserve"> drátěná miska na sponky, průměr cca 9cm.  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</si>
  <si>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</si>
  <si>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</si>
  <si>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</si>
  <si>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</si>
  <si>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</si>
  <si>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</si>
  <si>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</si>
  <si>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</si>
  <si>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Ořezávátko dvojité se zásobníkem</t>
  </si>
  <si>
    <t>pro silnou i tenkou tužku, plastové se zásobníkem na odpad.</t>
  </si>
  <si>
    <t>Pravítko 50cm</t>
  </si>
  <si>
    <t xml:space="preserve"> transparentní.</t>
  </si>
  <si>
    <t>Jana Ovsjanniková, 377635773, 377635757</t>
  </si>
  <si>
    <t>Univerzitní 20, 30614 Plzeň, UI112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</si>
  <si>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
</t>
    </r>
  </si>
  <si>
    <t>Samolepicí blok  76 x 76 mm - žlutý - 100 list</t>
  </si>
  <si>
    <t>nezanechává stopy lepidla, 100 listů v bločku.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</si>
  <si>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</si>
  <si>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</si>
  <si>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</si>
  <si>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</si>
  <si>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>Popisovač na flipchart 2,5 mm - černý</t>
  </si>
  <si>
    <t>odolný proti vyschnutí, kulatý hrot, šíře stopy 2,5 mm, na flipchartové tabule, nepropíjí se papírem, ventilační uzávěr.</t>
  </si>
  <si>
    <t xml:space="preserve">Rozešívačka </t>
  </si>
  <si>
    <t>odstranění sešívacích drátků,kovové provedení+ plast.</t>
  </si>
  <si>
    <t>Kniha podpisová A4</t>
  </si>
  <si>
    <t>formát A4, min. 16 listů, materiál imitace kůže  PVC, 3 otvory pro kontrolu písemností.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</si>
  <si>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</si>
  <si>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</si>
  <si>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</si>
  <si>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Nůž na dopisy</t>
  </si>
  <si>
    <t>otevírač obálek, kovová čepel, plastová rukojeť.</t>
  </si>
  <si>
    <t>Pavlína Vavrejnová, 377631520</t>
  </si>
  <si>
    <t>Univerzitní 8, Plzeň, rektorát, UR 107</t>
  </si>
  <si>
    <t>4.</t>
  </si>
  <si>
    <t>PS-NVZ V.Ottová,Tel:37763 1332</t>
  </si>
  <si>
    <t>Univerzitní 22,Plzeň</t>
  </si>
  <si>
    <t>samostatna faktura</t>
  </si>
  <si>
    <t>Priloha_1_KS_technicka_specifikace_KP-045-2015</t>
  </si>
  <si>
    <t>Kancelářské potřeby - 045 - 2015</t>
  </si>
  <si>
    <t>klínový hrot, šíře stopy 1-4 mm, ventilační uzávěr , vhodný i na faxový papír. 6 ks v sadě.</t>
  </si>
  <si>
    <t>voděodolný, otěruvzdorný inkoust, vláknový hrot, ergonomický úchop, šíře stopy 1 mm, ventilační uzávěry, na fólie, filmy, sklo, plasty. 4 ks v sadě.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</si>
</sst>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0.0"/>
  </numFmts>
  <fonts count="2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3" borderId="2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3" fillId="4" borderId="4" xfId="0" applyNumberFormat="1" applyFont="1" applyFill="1" applyBorder="1" applyAlignment="1" applyProtection="1">
      <alignment horizontal="center" vertical="center" textRotation="90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3" fillId="6" borderId="5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center"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5" borderId="3" xfId="0" applyNumberFormat="1" applyFill="1" applyBorder="1" applyAlignment="1" applyProtection="1">
      <alignment horizontal="right" vertical="center" indent="1"/>
    </xf>
    <xf numFmtId="164" fontId="0" fillId="3" borderId="3" xfId="0" applyNumberFormat="1" applyFill="1" applyBorder="1" applyAlignment="1" applyProtection="1">
      <alignment horizontal="right" vertical="center" indent="1"/>
      <protection locked="0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center" vertical="center"/>
    </xf>
    <xf numFmtId="0" fontId="12" fillId="5" borderId="3" xfId="1" applyFont="1" applyFill="1" applyBorder="1" applyAlignment="1" applyProtection="1">
      <alignment horizontal="left" vertical="center" wrapText="1"/>
    </xf>
    <xf numFmtId="0" fontId="15" fillId="5" borderId="3" xfId="1" applyFont="1" applyFill="1" applyBorder="1" applyAlignment="1" applyProtection="1">
      <alignment vertical="center" wrapText="1"/>
    </xf>
    <xf numFmtId="0" fontId="17" fillId="5" borderId="3" xfId="2" applyFont="1" applyFill="1" applyBorder="1" applyAlignment="1" applyProtection="1">
      <alignment horizontal="left" vertical="center" wrapText="1"/>
    </xf>
    <xf numFmtId="0" fontId="18" fillId="5" borderId="3" xfId="2" applyFont="1" applyFill="1" applyBorder="1" applyAlignment="1" applyProtection="1">
      <alignment vertical="center" wrapText="1"/>
    </xf>
    <xf numFmtId="165" fontId="15" fillId="5" borderId="3" xfId="1" applyNumberFormat="1" applyFont="1" applyFill="1" applyBorder="1" applyAlignment="1" applyProtection="1">
      <alignment vertical="center" wrapText="1"/>
    </xf>
    <xf numFmtId="0" fontId="15" fillId="5" borderId="3" xfId="1" applyFont="1" applyFill="1" applyBorder="1" applyAlignment="1" applyProtection="1">
      <alignment wrapText="1"/>
    </xf>
    <xf numFmtId="0" fontId="17" fillId="5" borderId="3" xfId="1" applyFont="1" applyFill="1" applyBorder="1" applyAlignment="1" applyProtection="1">
      <alignment horizontal="left" vertical="center" wrapText="1"/>
    </xf>
    <xf numFmtId="165" fontId="12" fillId="5" borderId="3" xfId="1" applyNumberFormat="1" applyFont="1" applyFill="1" applyBorder="1" applyAlignment="1" applyProtection="1">
      <alignment horizontal="left" vertical="center" wrapText="1"/>
    </xf>
    <xf numFmtId="0" fontId="15" fillId="5" borderId="3" xfId="1" applyFont="1" applyFill="1" applyBorder="1" applyAlignment="1" applyProtection="1">
      <alignment horizontal="left" vertical="center" wrapText="1"/>
    </xf>
    <xf numFmtId="0" fontId="5" fillId="4" borderId="0" xfId="0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12" fillId="5" borderId="5" xfId="1" applyFont="1" applyFill="1" applyBorder="1" applyAlignment="1" applyProtection="1">
      <alignment horizontal="left" vertical="center" wrapText="1"/>
    </xf>
    <xf numFmtId="0" fontId="15" fillId="5" borderId="5" xfId="1" applyFont="1" applyFill="1" applyBorder="1" applyAlignment="1" applyProtection="1">
      <alignment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5" borderId="5" xfId="0" applyNumberFormat="1" applyFill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  <protection locked="0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center" vertical="center"/>
    </xf>
    <xf numFmtId="0" fontId="12" fillId="5" borderId="8" xfId="1" applyFont="1" applyFill="1" applyBorder="1" applyAlignment="1" applyProtection="1">
      <alignment horizontal="left" vertical="center" wrapText="1"/>
    </xf>
    <xf numFmtId="0" fontId="15" fillId="5" borderId="8" xfId="1" applyFont="1" applyFill="1" applyBorder="1" applyAlignment="1" applyProtection="1">
      <alignment vertical="center" wrapText="1"/>
    </xf>
    <xf numFmtId="0" fontId="12" fillId="5" borderId="12" xfId="1" applyFont="1" applyFill="1" applyBorder="1" applyAlignment="1" applyProtection="1">
      <alignment horizontal="left" vertical="center" wrapText="1"/>
    </xf>
    <xf numFmtId="0" fontId="15" fillId="5" borderId="12" xfId="1" applyFont="1" applyFill="1" applyBorder="1" applyAlignment="1" applyProtection="1">
      <alignment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1" xfId="0" applyBorder="1" applyProtection="1"/>
    <xf numFmtId="49" fontId="0" fillId="0" borderId="0" xfId="0" applyNumberForma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left" vertical="center"/>
    </xf>
    <xf numFmtId="164" fontId="0" fillId="0" borderId="0" xfId="0" applyNumberFormat="1" applyProtection="1"/>
    <xf numFmtId="3" fontId="0" fillId="4" borderId="4" xfId="0" applyNumberFormat="1" applyFill="1" applyBorder="1" applyAlignment="1" applyProtection="1">
      <alignment horizontal="center" vertical="center" wrapText="1"/>
    </xf>
    <xf numFmtId="3" fontId="13" fillId="5" borderId="5" xfId="0" applyNumberFormat="1" applyFont="1" applyFill="1" applyBorder="1" applyAlignment="1" applyProtection="1">
      <alignment horizontal="center" vertical="center" wrapText="1"/>
    </xf>
    <xf numFmtId="0" fontId="14" fillId="5" borderId="5" xfId="1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 vertical="center" wrapText="1"/>
    </xf>
    <xf numFmtId="44" fontId="4" fillId="5" borderId="5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3" fontId="13" fillId="5" borderId="8" xfId="0" applyNumberFormat="1" applyFont="1" applyFill="1" applyBorder="1" applyAlignment="1" applyProtection="1">
      <alignment horizontal="center" vertical="center" wrapText="1"/>
    </xf>
    <xf numFmtId="0" fontId="14" fillId="5" borderId="8" xfId="1" applyFont="1" applyFill="1" applyBorder="1" applyAlignment="1" applyProtection="1">
      <alignment horizontal="center" vertical="center"/>
    </xf>
    <xf numFmtId="44" fontId="4" fillId="5" borderId="8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13" fillId="5" borderId="3" xfId="0" applyNumberFormat="1" applyFont="1" applyFill="1" applyBorder="1" applyAlignment="1" applyProtection="1">
      <alignment horizontal="center" vertical="center" wrapText="1"/>
    </xf>
    <xf numFmtId="0" fontId="14" fillId="5" borderId="3" xfId="1" applyFont="1" applyFill="1" applyBorder="1" applyAlignment="1" applyProtection="1">
      <alignment horizontal="center" vertical="center"/>
    </xf>
    <xf numFmtId="44" fontId="4" fillId="5" borderId="3" xfId="0" applyNumberFormat="1" applyFont="1" applyFill="1" applyBorder="1" applyAlignment="1" applyProtection="1">
      <alignment horizontal="center" vertical="center"/>
    </xf>
    <xf numFmtId="0" fontId="20" fillId="5" borderId="3" xfId="0" applyFont="1" applyFill="1" applyBorder="1" applyAlignment="1" applyProtection="1"/>
    <xf numFmtId="3" fontId="0" fillId="4" borderId="11" xfId="0" applyNumberFormat="1" applyFill="1" applyBorder="1" applyAlignment="1" applyProtection="1">
      <alignment horizontal="center" vertical="center" wrapText="1"/>
    </xf>
    <xf numFmtId="3" fontId="13" fillId="5" borderId="12" xfId="0" applyNumberFormat="1" applyFont="1" applyFill="1" applyBorder="1" applyAlignment="1" applyProtection="1">
      <alignment horizontal="center" vertical="center" wrapText="1"/>
    </xf>
    <xf numFmtId="0" fontId="14" fillId="5" borderId="12" xfId="1" applyFont="1" applyFill="1" applyBorder="1" applyAlignment="1" applyProtection="1">
      <alignment horizontal="center" vertical="center"/>
    </xf>
    <xf numFmtId="44" fontId="4" fillId="5" borderId="12" xfId="0" applyNumberFormat="1" applyFont="1" applyFill="1" applyBorder="1" applyAlignment="1" applyProtection="1">
      <alignment horizontal="center" vertical="center"/>
    </xf>
    <xf numFmtId="44" fontId="17" fillId="5" borderId="8" xfId="0" applyNumberFormat="1" applyFont="1" applyFill="1" applyBorder="1" applyAlignment="1" applyProtection="1">
      <alignment horizontal="center" vertical="center"/>
    </xf>
    <xf numFmtId="44" fontId="17" fillId="5" borderId="3" xfId="0" applyNumberFormat="1" applyFont="1" applyFill="1" applyBorder="1" applyAlignment="1" applyProtection="1">
      <alignment horizontal="center" vertical="center"/>
    </xf>
    <xf numFmtId="0" fontId="20" fillId="5" borderId="3" xfId="1" applyFont="1" applyFill="1" applyBorder="1" applyAlignment="1" applyProtection="1">
      <alignment vertical="center" wrapText="1"/>
    </xf>
    <xf numFmtId="165" fontId="14" fillId="5" borderId="3" xfId="1" applyNumberFormat="1" applyFont="1" applyFill="1" applyBorder="1" applyAlignment="1" applyProtection="1">
      <alignment horizontal="center" vertical="center"/>
    </xf>
    <xf numFmtId="0" fontId="20" fillId="5" borderId="3" xfId="0" applyFont="1" applyFill="1" applyBorder="1" applyAlignment="1" applyProtection="1">
      <alignment vertical="center" wrapText="1"/>
    </xf>
    <xf numFmtId="0" fontId="20" fillId="5" borderId="3" xfId="0" applyFont="1" applyFill="1" applyBorder="1" applyAlignment="1" applyProtection="1">
      <alignment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horizontal="left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horizontal="left"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1" fillId="4" borderId="0" xfId="0" applyFont="1" applyFill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27"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CD9BC"/>
      <color rgb="FFF9A661"/>
      <color rgb="FFC5D9F1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120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91440</xdr:colOff>
      <xdr:row>200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91440</xdr:colOff>
      <xdr:row>201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91440</xdr:colOff>
      <xdr:row>202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91440</xdr:colOff>
      <xdr:row>203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91440</xdr:colOff>
      <xdr:row>204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91440</xdr:colOff>
      <xdr:row>205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120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3584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3584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117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117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117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7667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4081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7665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1903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1903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2400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7667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16945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16945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195543</xdr:colOff>
      <xdr:row>110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22586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1905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110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9"/>
  <sheetViews>
    <sheetView tabSelected="1" topLeftCell="F1" zoomScale="85" zoomScaleNormal="85" workbookViewId="0">
      <selection activeCell="N7" sqref="N7:N106"/>
    </sheetView>
  </sheetViews>
  <sheetFormatPr defaultColWidth="8.85546875" defaultRowHeight="15"/>
  <cols>
    <col min="1" max="1" width="1.42578125" style="1" customWidth="1"/>
    <col min="2" max="2" width="5.7109375" style="1" customWidth="1"/>
    <col min="3" max="3" width="37.85546875" style="102" customWidth="1"/>
    <col min="4" max="4" width="9.7109375" style="3" customWidth="1"/>
    <col min="5" max="5" width="9" style="4" customWidth="1"/>
    <col min="6" max="6" width="40.7109375" style="2" customWidth="1"/>
    <col min="7" max="7" width="23.5703125" style="2" customWidth="1"/>
    <col min="8" max="8" width="18.5703125" style="1" customWidth="1"/>
    <col min="9" max="9" width="22.140625" style="2" customWidth="1"/>
    <col min="10" max="11" width="22.140625" style="2" hidden="1" customWidth="1"/>
    <col min="12" max="12" width="19.85546875" style="2" customWidth="1"/>
    <col min="13" max="13" width="20.85546875" style="1" customWidth="1"/>
    <col min="14" max="14" width="18.42578125" style="1" customWidth="1"/>
    <col min="15" max="15" width="21" style="1" customWidth="1"/>
    <col min="16" max="16" width="19.42578125" style="1" customWidth="1"/>
    <col min="17" max="17" width="8.85546875" style="1"/>
    <col min="18" max="18" width="12.85546875" style="1" bestFit="1" customWidth="1"/>
    <col min="19" max="19" width="12.7109375" style="1" customWidth="1"/>
    <col min="20" max="16384" width="8.85546875" style="1"/>
  </cols>
  <sheetData>
    <row r="1" spans="1:18" ht="24.6" customHeight="1">
      <c r="B1" s="13" t="s">
        <v>201</v>
      </c>
      <c r="C1" s="44"/>
    </row>
    <row r="2" spans="1:18" ht="18.75" customHeight="1">
      <c r="C2" s="64"/>
      <c r="D2" s="8"/>
      <c r="E2" s="10"/>
      <c r="G2" s="1"/>
      <c r="L2" s="109" t="s">
        <v>200</v>
      </c>
      <c r="M2" s="109"/>
      <c r="N2" s="109"/>
      <c r="O2" s="7"/>
      <c r="P2" s="7"/>
    </row>
    <row r="3" spans="1:18" ht="19.899999999999999" customHeight="1">
      <c r="B3" s="65"/>
      <c r="C3" s="66" t="s">
        <v>9</v>
      </c>
      <c r="D3" s="67"/>
      <c r="E3" s="67"/>
      <c r="F3" s="67"/>
      <c r="G3" s="118"/>
      <c r="H3" s="118"/>
      <c r="I3" s="68"/>
      <c r="J3" s="69"/>
      <c r="K3" s="69"/>
      <c r="L3" s="69"/>
      <c r="M3" s="69"/>
      <c r="N3" s="68"/>
      <c r="O3" s="68"/>
    </row>
    <row r="4" spans="1:18" ht="19.899999999999999" customHeight="1" thickBot="1">
      <c r="B4" s="70"/>
      <c r="C4" s="71" t="s">
        <v>3</v>
      </c>
      <c r="D4" s="67"/>
      <c r="E4" s="67"/>
      <c r="F4" s="67"/>
      <c r="G4" s="68"/>
      <c r="H4" s="68"/>
      <c r="I4" s="68"/>
      <c r="M4" s="2"/>
      <c r="N4" s="68"/>
      <c r="O4" s="68"/>
    </row>
    <row r="5" spans="1:18" ht="42.75" customHeight="1" thickBot="1">
      <c r="B5" s="9"/>
      <c r="C5" s="45"/>
      <c r="J5" s="11"/>
      <c r="K5" s="11"/>
      <c r="L5" s="6"/>
      <c r="N5" s="5" t="s">
        <v>2</v>
      </c>
    </row>
    <row r="6" spans="1:18" ht="94.5" customHeight="1" thickTop="1" thickBot="1">
      <c r="B6" s="22" t="s">
        <v>1</v>
      </c>
      <c r="C6" s="46" t="s">
        <v>10</v>
      </c>
      <c r="D6" s="12" t="s">
        <v>0</v>
      </c>
      <c r="E6" s="12" t="s">
        <v>11</v>
      </c>
      <c r="F6" s="12" t="s">
        <v>12</v>
      </c>
      <c r="G6" s="12" t="s">
        <v>13</v>
      </c>
      <c r="H6" s="23" t="s">
        <v>14</v>
      </c>
      <c r="I6" s="12" t="s">
        <v>15</v>
      </c>
      <c r="J6" s="24" t="s">
        <v>22</v>
      </c>
      <c r="K6" s="24" t="s">
        <v>16</v>
      </c>
      <c r="L6" s="12" t="s">
        <v>17</v>
      </c>
      <c r="M6" s="12" t="s">
        <v>18</v>
      </c>
      <c r="N6" s="62" t="s">
        <v>19</v>
      </c>
      <c r="O6" s="62" t="s">
        <v>20</v>
      </c>
      <c r="P6" s="62" t="s">
        <v>21</v>
      </c>
    </row>
    <row r="7" spans="1:18" ht="103.5" thickTop="1" thickBot="1">
      <c r="A7" s="72" t="s">
        <v>23</v>
      </c>
      <c r="B7" s="73">
        <v>1</v>
      </c>
      <c r="C7" s="47" t="s">
        <v>24</v>
      </c>
      <c r="D7" s="74">
        <v>175</v>
      </c>
      <c r="E7" s="75" t="s">
        <v>25</v>
      </c>
      <c r="F7" s="48" t="s">
        <v>26</v>
      </c>
      <c r="G7" s="76" t="s">
        <v>199</v>
      </c>
      <c r="H7" s="76" t="s">
        <v>34</v>
      </c>
      <c r="I7" s="76" t="s">
        <v>35</v>
      </c>
      <c r="J7" s="49">
        <f t="shared" ref="J7:J38" si="0">D7*L7</f>
        <v>13125</v>
      </c>
      <c r="K7" s="49">
        <f t="shared" ref="K7:K38" si="1">D7*M7</f>
        <v>14437.5</v>
      </c>
      <c r="L7" s="77">
        <v>75</v>
      </c>
      <c r="M7" s="50">
        <f>L7*1.1</f>
        <v>82.5</v>
      </c>
      <c r="N7" s="51">
        <v>52</v>
      </c>
      <c r="O7" s="52">
        <f t="shared" ref="O7:O38" si="2">D7*N7</f>
        <v>9100</v>
      </c>
      <c r="P7" s="53" t="str">
        <f>IF(ISNUMBER(N7), IF(N7&gt;M7,"NEVYHOVUJE","VYHOVUJE")," ")</f>
        <v>VYHOVUJE</v>
      </c>
      <c r="R7" s="78"/>
    </row>
    <row r="8" spans="1:18" ht="26.25" thickTop="1">
      <c r="B8" s="79">
        <v>2</v>
      </c>
      <c r="C8" s="54" t="s">
        <v>27</v>
      </c>
      <c r="D8" s="80">
        <v>90</v>
      </c>
      <c r="E8" s="81" t="s">
        <v>25</v>
      </c>
      <c r="F8" s="55" t="s">
        <v>28</v>
      </c>
      <c r="G8" s="119" t="s">
        <v>199</v>
      </c>
      <c r="H8" s="119" t="s">
        <v>84</v>
      </c>
      <c r="I8" s="119" t="s">
        <v>85</v>
      </c>
      <c r="J8" s="25">
        <f t="shared" si="0"/>
        <v>540</v>
      </c>
      <c r="K8" s="25">
        <f t="shared" si="1"/>
        <v>594</v>
      </c>
      <c r="L8" s="82">
        <v>6</v>
      </c>
      <c r="M8" s="26">
        <f t="shared" ref="M8:M71" si="3">L8*1.1</f>
        <v>6.6000000000000005</v>
      </c>
      <c r="N8" s="27">
        <v>5</v>
      </c>
      <c r="O8" s="28">
        <f t="shared" si="2"/>
        <v>450</v>
      </c>
      <c r="P8" s="29" t="str">
        <f t="shared" ref="P8:P106" si="4">IF(ISNUMBER(N8), IF(N8&gt;M8,"NEVYHOVUJE","VYHOVUJE")," ")</f>
        <v>VYHOVUJE</v>
      </c>
      <c r="R8" s="78"/>
    </row>
    <row r="9" spans="1:18" ht="15.75">
      <c r="B9" s="83">
        <v>3</v>
      </c>
      <c r="C9" s="35" t="s">
        <v>29</v>
      </c>
      <c r="D9" s="84">
        <v>20</v>
      </c>
      <c r="E9" s="85" t="s">
        <v>30</v>
      </c>
      <c r="F9" s="36" t="s">
        <v>31</v>
      </c>
      <c r="G9" s="120"/>
      <c r="H9" s="120"/>
      <c r="I9" s="120"/>
      <c r="J9" s="30">
        <f t="shared" si="0"/>
        <v>300</v>
      </c>
      <c r="K9" s="30">
        <f t="shared" si="1"/>
        <v>330</v>
      </c>
      <c r="L9" s="86">
        <v>15</v>
      </c>
      <c r="M9" s="31">
        <f t="shared" si="3"/>
        <v>16.5</v>
      </c>
      <c r="N9" s="32">
        <v>10</v>
      </c>
      <c r="O9" s="33">
        <f t="shared" si="2"/>
        <v>200</v>
      </c>
      <c r="P9" s="34" t="str">
        <f t="shared" si="4"/>
        <v>VYHOVUJE</v>
      </c>
      <c r="R9" s="78"/>
    </row>
    <row r="10" spans="1:18" ht="15.75">
      <c r="B10" s="83">
        <v>4</v>
      </c>
      <c r="C10" s="35" t="s">
        <v>32</v>
      </c>
      <c r="D10" s="84">
        <v>5</v>
      </c>
      <c r="E10" s="85" t="s">
        <v>30</v>
      </c>
      <c r="F10" s="36" t="s">
        <v>33</v>
      </c>
      <c r="G10" s="120"/>
      <c r="H10" s="120"/>
      <c r="I10" s="120"/>
      <c r="J10" s="30">
        <f t="shared" si="0"/>
        <v>15</v>
      </c>
      <c r="K10" s="30">
        <f t="shared" si="1"/>
        <v>16.5</v>
      </c>
      <c r="L10" s="86">
        <v>3</v>
      </c>
      <c r="M10" s="31">
        <f t="shared" si="3"/>
        <v>3.3000000000000003</v>
      </c>
      <c r="N10" s="32">
        <v>2</v>
      </c>
      <c r="O10" s="33">
        <f t="shared" si="2"/>
        <v>10</v>
      </c>
      <c r="P10" s="34" t="str">
        <f t="shared" si="4"/>
        <v>VYHOVUJE</v>
      </c>
      <c r="R10" s="78"/>
    </row>
    <row r="11" spans="1:18" ht="15.75">
      <c r="A11" s="1" t="s">
        <v>36</v>
      </c>
      <c r="B11" s="83">
        <v>5</v>
      </c>
      <c r="C11" s="35" t="s">
        <v>37</v>
      </c>
      <c r="D11" s="84">
        <v>1</v>
      </c>
      <c r="E11" s="85" t="s">
        <v>25</v>
      </c>
      <c r="F11" s="36" t="s">
        <v>38</v>
      </c>
      <c r="G11" s="120"/>
      <c r="H11" s="120"/>
      <c r="I11" s="120"/>
      <c r="J11" s="30">
        <f t="shared" si="0"/>
        <v>60</v>
      </c>
      <c r="K11" s="30">
        <f t="shared" si="1"/>
        <v>66</v>
      </c>
      <c r="L11" s="86">
        <v>60</v>
      </c>
      <c r="M11" s="31">
        <f t="shared" si="3"/>
        <v>66</v>
      </c>
      <c r="N11" s="32">
        <v>42</v>
      </c>
      <c r="O11" s="33">
        <f t="shared" si="2"/>
        <v>42</v>
      </c>
      <c r="P11" s="34" t="str">
        <f t="shared" si="4"/>
        <v>VYHOVUJE</v>
      </c>
      <c r="R11" s="78"/>
    </row>
    <row r="12" spans="1:18" ht="15.75">
      <c r="B12" s="83">
        <v>6</v>
      </c>
      <c r="C12" s="37" t="s">
        <v>39</v>
      </c>
      <c r="D12" s="84">
        <v>10</v>
      </c>
      <c r="E12" s="85" t="s">
        <v>30</v>
      </c>
      <c r="F12" s="38" t="s">
        <v>40</v>
      </c>
      <c r="G12" s="120"/>
      <c r="H12" s="120"/>
      <c r="I12" s="120"/>
      <c r="J12" s="30">
        <f t="shared" si="0"/>
        <v>160</v>
      </c>
      <c r="K12" s="30">
        <f t="shared" si="1"/>
        <v>176</v>
      </c>
      <c r="L12" s="86">
        <v>16</v>
      </c>
      <c r="M12" s="31">
        <f t="shared" si="3"/>
        <v>17.600000000000001</v>
      </c>
      <c r="N12" s="32">
        <v>12</v>
      </c>
      <c r="O12" s="33">
        <f t="shared" si="2"/>
        <v>120</v>
      </c>
      <c r="P12" s="34" t="str">
        <f t="shared" si="4"/>
        <v>VYHOVUJE</v>
      </c>
      <c r="R12" s="78"/>
    </row>
    <row r="13" spans="1:18" ht="102">
      <c r="B13" s="83">
        <v>7</v>
      </c>
      <c r="C13" s="35" t="s">
        <v>80</v>
      </c>
      <c r="D13" s="84">
        <v>5</v>
      </c>
      <c r="E13" s="85" t="s">
        <v>25</v>
      </c>
      <c r="F13" s="36" t="s">
        <v>81</v>
      </c>
      <c r="G13" s="120"/>
      <c r="H13" s="120"/>
      <c r="I13" s="120"/>
      <c r="J13" s="30">
        <f t="shared" si="0"/>
        <v>325</v>
      </c>
      <c r="K13" s="30">
        <f t="shared" si="1"/>
        <v>357.5</v>
      </c>
      <c r="L13" s="86">
        <v>65</v>
      </c>
      <c r="M13" s="31">
        <f t="shared" si="3"/>
        <v>71.5</v>
      </c>
      <c r="N13" s="32">
        <v>50.5</v>
      </c>
      <c r="O13" s="33">
        <f t="shared" si="2"/>
        <v>252.5</v>
      </c>
      <c r="P13" s="34" t="str">
        <f t="shared" si="4"/>
        <v>VYHOVUJE</v>
      </c>
      <c r="R13" s="78"/>
    </row>
    <row r="14" spans="1:18" ht="15.75">
      <c r="B14" s="83">
        <v>8</v>
      </c>
      <c r="C14" s="35" t="s">
        <v>43</v>
      </c>
      <c r="D14" s="84">
        <v>5</v>
      </c>
      <c r="E14" s="85" t="s">
        <v>30</v>
      </c>
      <c r="F14" s="36" t="s">
        <v>44</v>
      </c>
      <c r="G14" s="120"/>
      <c r="H14" s="120"/>
      <c r="I14" s="120"/>
      <c r="J14" s="30">
        <f t="shared" si="0"/>
        <v>80</v>
      </c>
      <c r="K14" s="30">
        <f t="shared" si="1"/>
        <v>88</v>
      </c>
      <c r="L14" s="86">
        <v>16</v>
      </c>
      <c r="M14" s="31">
        <f t="shared" si="3"/>
        <v>17.600000000000001</v>
      </c>
      <c r="N14" s="32">
        <v>16</v>
      </c>
      <c r="O14" s="33">
        <f t="shared" si="2"/>
        <v>80</v>
      </c>
      <c r="P14" s="34" t="str">
        <f t="shared" si="4"/>
        <v>VYHOVUJE</v>
      </c>
      <c r="R14" s="78"/>
    </row>
    <row r="15" spans="1:18" ht="15.75">
      <c r="B15" s="83">
        <v>9</v>
      </c>
      <c r="C15" s="35" t="s">
        <v>45</v>
      </c>
      <c r="D15" s="84">
        <v>5</v>
      </c>
      <c r="E15" s="85" t="s">
        <v>30</v>
      </c>
      <c r="F15" s="36" t="s">
        <v>44</v>
      </c>
      <c r="G15" s="120"/>
      <c r="H15" s="120"/>
      <c r="I15" s="120"/>
      <c r="J15" s="30">
        <f t="shared" si="0"/>
        <v>125</v>
      </c>
      <c r="K15" s="30">
        <f t="shared" si="1"/>
        <v>137.50000000000003</v>
      </c>
      <c r="L15" s="86">
        <v>25</v>
      </c>
      <c r="M15" s="31">
        <f t="shared" si="3"/>
        <v>27.500000000000004</v>
      </c>
      <c r="N15" s="32">
        <v>20</v>
      </c>
      <c r="O15" s="33">
        <f t="shared" si="2"/>
        <v>100</v>
      </c>
      <c r="P15" s="34" t="str">
        <f t="shared" si="4"/>
        <v>VYHOVUJE</v>
      </c>
      <c r="R15" s="78"/>
    </row>
    <row r="16" spans="1:18" ht="38.25">
      <c r="B16" s="83">
        <v>10</v>
      </c>
      <c r="C16" s="35" t="s">
        <v>46</v>
      </c>
      <c r="D16" s="84">
        <v>3</v>
      </c>
      <c r="E16" s="85" t="s">
        <v>30</v>
      </c>
      <c r="F16" s="36" t="s">
        <v>47</v>
      </c>
      <c r="G16" s="120"/>
      <c r="H16" s="120"/>
      <c r="I16" s="120"/>
      <c r="J16" s="30">
        <f t="shared" si="0"/>
        <v>48</v>
      </c>
      <c r="K16" s="30">
        <f t="shared" si="1"/>
        <v>52.800000000000004</v>
      </c>
      <c r="L16" s="86">
        <v>16</v>
      </c>
      <c r="M16" s="31">
        <f t="shared" si="3"/>
        <v>17.600000000000001</v>
      </c>
      <c r="N16" s="32">
        <v>16</v>
      </c>
      <c r="O16" s="33">
        <f t="shared" si="2"/>
        <v>48</v>
      </c>
      <c r="P16" s="34" t="str">
        <f t="shared" si="4"/>
        <v>VYHOVUJE</v>
      </c>
      <c r="R16" s="78"/>
    </row>
    <row r="17" spans="2:18" ht="38.25">
      <c r="B17" s="83">
        <v>11</v>
      </c>
      <c r="C17" s="35" t="s">
        <v>48</v>
      </c>
      <c r="D17" s="84">
        <v>3</v>
      </c>
      <c r="E17" s="85" t="s">
        <v>30</v>
      </c>
      <c r="F17" s="36" t="s">
        <v>49</v>
      </c>
      <c r="G17" s="120"/>
      <c r="H17" s="120"/>
      <c r="I17" s="120"/>
      <c r="J17" s="30">
        <f t="shared" si="0"/>
        <v>60</v>
      </c>
      <c r="K17" s="30">
        <f t="shared" si="1"/>
        <v>66</v>
      </c>
      <c r="L17" s="86">
        <v>20</v>
      </c>
      <c r="M17" s="31">
        <f t="shared" si="3"/>
        <v>22</v>
      </c>
      <c r="N17" s="32">
        <v>20</v>
      </c>
      <c r="O17" s="33">
        <f t="shared" si="2"/>
        <v>60</v>
      </c>
      <c r="P17" s="34" t="str">
        <f t="shared" si="4"/>
        <v>VYHOVUJE</v>
      </c>
      <c r="R17" s="78"/>
    </row>
    <row r="18" spans="2:18" ht="38.25">
      <c r="B18" s="83">
        <v>12</v>
      </c>
      <c r="C18" s="35" t="s">
        <v>50</v>
      </c>
      <c r="D18" s="84">
        <v>3</v>
      </c>
      <c r="E18" s="85" t="s">
        <v>30</v>
      </c>
      <c r="F18" s="36" t="s">
        <v>51</v>
      </c>
      <c r="G18" s="120"/>
      <c r="H18" s="120"/>
      <c r="I18" s="120"/>
      <c r="J18" s="30">
        <f t="shared" si="0"/>
        <v>36</v>
      </c>
      <c r="K18" s="30">
        <f t="shared" si="1"/>
        <v>39.6</v>
      </c>
      <c r="L18" s="86">
        <v>12</v>
      </c>
      <c r="M18" s="31">
        <f t="shared" si="3"/>
        <v>13.200000000000001</v>
      </c>
      <c r="N18" s="32">
        <v>12</v>
      </c>
      <c r="O18" s="33">
        <f t="shared" si="2"/>
        <v>36</v>
      </c>
      <c r="P18" s="34" t="str">
        <f t="shared" si="4"/>
        <v>VYHOVUJE</v>
      </c>
      <c r="R18" s="78"/>
    </row>
    <row r="19" spans="2:18" ht="38.25">
      <c r="B19" s="83">
        <v>13</v>
      </c>
      <c r="C19" s="35" t="s">
        <v>52</v>
      </c>
      <c r="D19" s="84">
        <v>3</v>
      </c>
      <c r="E19" s="85" t="s">
        <v>30</v>
      </c>
      <c r="F19" s="36" t="s">
        <v>51</v>
      </c>
      <c r="G19" s="120"/>
      <c r="H19" s="120"/>
      <c r="I19" s="120"/>
      <c r="J19" s="30">
        <f t="shared" si="0"/>
        <v>111</v>
      </c>
      <c r="K19" s="30">
        <f t="shared" si="1"/>
        <v>122.10000000000001</v>
      </c>
      <c r="L19" s="86">
        <v>37</v>
      </c>
      <c r="M19" s="31">
        <f t="shared" si="3"/>
        <v>40.700000000000003</v>
      </c>
      <c r="N19" s="32">
        <v>37</v>
      </c>
      <c r="O19" s="33">
        <f t="shared" si="2"/>
        <v>111</v>
      </c>
      <c r="P19" s="34" t="str">
        <f t="shared" si="4"/>
        <v>VYHOVUJE</v>
      </c>
      <c r="R19" s="78"/>
    </row>
    <row r="20" spans="2:18" ht="25.5">
      <c r="B20" s="83">
        <v>14</v>
      </c>
      <c r="C20" s="35" t="s">
        <v>53</v>
      </c>
      <c r="D20" s="84">
        <v>2</v>
      </c>
      <c r="E20" s="85" t="s">
        <v>30</v>
      </c>
      <c r="F20" s="36" t="s">
        <v>54</v>
      </c>
      <c r="G20" s="120"/>
      <c r="H20" s="120"/>
      <c r="I20" s="120"/>
      <c r="J20" s="30">
        <f t="shared" si="0"/>
        <v>80</v>
      </c>
      <c r="K20" s="30">
        <f t="shared" si="1"/>
        <v>88</v>
      </c>
      <c r="L20" s="86">
        <v>40</v>
      </c>
      <c r="M20" s="31">
        <f t="shared" si="3"/>
        <v>44</v>
      </c>
      <c r="N20" s="32">
        <v>39</v>
      </c>
      <c r="O20" s="33">
        <f t="shared" si="2"/>
        <v>78</v>
      </c>
      <c r="P20" s="34" t="str">
        <f t="shared" si="4"/>
        <v>VYHOVUJE</v>
      </c>
      <c r="R20" s="78"/>
    </row>
    <row r="21" spans="2:18" ht="38.25">
      <c r="B21" s="83">
        <v>15</v>
      </c>
      <c r="C21" s="35" t="s">
        <v>82</v>
      </c>
      <c r="D21" s="84">
        <v>3</v>
      </c>
      <c r="E21" s="85" t="s">
        <v>30</v>
      </c>
      <c r="F21" s="39" t="s">
        <v>55</v>
      </c>
      <c r="G21" s="120"/>
      <c r="H21" s="120"/>
      <c r="I21" s="120"/>
      <c r="J21" s="30">
        <f t="shared" si="0"/>
        <v>120</v>
      </c>
      <c r="K21" s="30">
        <f t="shared" si="1"/>
        <v>132</v>
      </c>
      <c r="L21" s="86">
        <v>40</v>
      </c>
      <c r="M21" s="31">
        <f t="shared" si="3"/>
        <v>44</v>
      </c>
      <c r="N21" s="32">
        <v>38</v>
      </c>
      <c r="O21" s="33">
        <f t="shared" si="2"/>
        <v>114</v>
      </c>
      <c r="P21" s="34" t="str">
        <f t="shared" si="4"/>
        <v>VYHOVUJE</v>
      </c>
      <c r="R21" s="78"/>
    </row>
    <row r="22" spans="2:18" ht="38.25">
      <c r="B22" s="83">
        <v>16</v>
      </c>
      <c r="C22" s="35" t="s">
        <v>56</v>
      </c>
      <c r="D22" s="84">
        <v>10</v>
      </c>
      <c r="E22" s="85" t="s">
        <v>30</v>
      </c>
      <c r="F22" s="36" t="s">
        <v>57</v>
      </c>
      <c r="G22" s="120"/>
      <c r="H22" s="120"/>
      <c r="I22" s="120"/>
      <c r="J22" s="30">
        <f t="shared" si="0"/>
        <v>90</v>
      </c>
      <c r="K22" s="30">
        <f t="shared" si="1"/>
        <v>99</v>
      </c>
      <c r="L22" s="86">
        <v>9</v>
      </c>
      <c r="M22" s="31">
        <f t="shared" si="3"/>
        <v>9.9</v>
      </c>
      <c r="N22" s="32">
        <v>8</v>
      </c>
      <c r="O22" s="33">
        <f t="shared" si="2"/>
        <v>80</v>
      </c>
      <c r="P22" s="34" t="str">
        <f t="shared" si="4"/>
        <v>VYHOVUJE</v>
      </c>
      <c r="R22" s="78"/>
    </row>
    <row r="23" spans="2:18" ht="38.25">
      <c r="B23" s="83">
        <v>17</v>
      </c>
      <c r="C23" s="35" t="s">
        <v>58</v>
      </c>
      <c r="D23" s="84">
        <v>10</v>
      </c>
      <c r="E23" s="85" t="s">
        <v>30</v>
      </c>
      <c r="F23" s="36" t="s">
        <v>57</v>
      </c>
      <c r="G23" s="120"/>
      <c r="H23" s="120"/>
      <c r="I23" s="120"/>
      <c r="J23" s="30">
        <f t="shared" si="0"/>
        <v>90</v>
      </c>
      <c r="K23" s="30">
        <f t="shared" si="1"/>
        <v>99</v>
      </c>
      <c r="L23" s="86">
        <v>9</v>
      </c>
      <c r="M23" s="31">
        <f t="shared" si="3"/>
        <v>9.9</v>
      </c>
      <c r="N23" s="32">
        <v>8</v>
      </c>
      <c r="O23" s="33">
        <f t="shared" si="2"/>
        <v>80</v>
      </c>
      <c r="P23" s="34" t="str">
        <f t="shared" si="4"/>
        <v>VYHOVUJE</v>
      </c>
      <c r="R23" s="78"/>
    </row>
    <row r="24" spans="2:18" ht="63.75">
      <c r="B24" s="83">
        <v>18</v>
      </c>
      <c r="C24" s="35" t="s">
        <v>59</v>
      </c>
      <c r="D24" s="84">
        <v>10</v>
      </c>
      <c r="E24" s="85" t="s">
        <v>30</v>
      </c>
      <c r="F24" s="36" t="s">
        <v>60</v>
      </c>
      <c r="G24" s="120"/>
      <c r="H24" s="120"/>
      <c r="I24" s="120"/>
      <c r="J24" s="30">
        <f t="shared" si="0"/>
        <v>80</v>
      </c>
      <c r="K24" s="30">
        <f t="shared" si="1"/>
        <v>88</v>
      </c>
      <c r="L24" s="86">
        <v>8</v>
      </c>
      <c r="M24" s="31">
        <f t="shared" si="3"/>
        <v>8.8000000000000007</v>
      </c>
      <c r="N24" s="32">
        <v>6</v>
      </c>
      <c r="O24" s="33">
        <f t="shared" si="2"/>
        <v>60</v>
      </c>
      <c r="P24" s="34" t="str">
        <f t="shared" si="4"/>
        <v>VYHOVUJE</v>
      </c>
      <c r="R24" s="78"/>
    </row>
    <row r="25" spans="2:18" ht="38.25">
      <c r="B25" s="83">
        <v>19</v>
      </c>
      <c r="C25" s="35" t="s">
        <v>61</v>
      </c>
      <c r="D25" s="84">
        <v>1</v>
      </c>
      <c r="E25" s="85" t="s">
        <v>62</v>
      </c>
      <c r="F25" s="36" t="s">
        <v>203</v>
      </c>
      <c r="G25" s="120"/>
      <c r="H25" s="120"/>
      <c r="I25" s="120"/>
      <c r="J25" s="30">
        <f t="shared" si="0"/>
        <v>35</v>
      </c>
      <c r="K25" s="30">
        <f t="shared" si="1"/>
        <v>38.5</v>
      </c>
      <c r="L25" s="86">
        <v>35</v>
      </c>
      <c r="M25" s="31">
        <f t="shared" si="3"/>
        <v>38.5</v>
      </c>
      <c r="N25" s="32">
        <v>18</v>
      </c>
      <c r="O25" s="33">
        <f t="shared" si="2"/>
        <v>18</v>
      </c>
      <c r="P25" s="34" t="str">
        <f t="shared" si="4"/>
        <v>VYHOVUJE</v>
      </c>
      <c r="R25" s="78"/>
    </row>
    <row r="26" spans="2:18" ht="25.5">
      <c r="B26" s="83">
        <v>20</v>
      </c>
      <c r="C26" s="35" t="s">
        <v>63</v>
      </c>
      <c r="D26" s="84">
        <v>1</v>
      </c>
      <c r="E26" s="85" t="s">
        <v>62</v>
      </c>
      <c r="F26" s="36" t="s">
        <v>202</v>
      </c>
      <c r="G26" s="120"/>
      <c r="H26" s="120"/>
      <c r="I26" s="120"/>
      <c r="J26" s="30">
        <f t="shared" si="0"/>
        <v>46</v>
      </c>
      <c r="K26" s="30">
        <f t="shared" si="1"/>
        <v>50.6</v>
      </c>
      <c r="L26" s="86">
        <v>46</v>
      </c>
      <c r="M26" s="31">
        <f t="shared" si="3"/>
        <v>50.6</v>
      </c>
      <c r="N26" s="32">
        <v>36</v>
      </c>
      <c r="O26" s="33">
        <f t="shared" si="2"/>
        <v>36</v>
      </c>
      <c r="P26" s="34" t="str">
        <f t="shared" si="4"/>
        <v>VYHOVUJE</v>
      </c>
      <c r="R26" s="78"/>
    </row>
    <row r="27" spans="2:18" ht="15.75">
      <c r="B27" s="83">
        <v>21</v>
      </c>
      <c r="C27" s="35" t="s">
        <v>65</v>
      </c>
      <c r="D27" s="84">
        <v>2</v>
      </c>
      <c r="E27" s="85" t="s">
        <v>30</v>
      </c>
      <c r="F27" s="87" t="s">
        <v>66</v>
      </c>
      <c r="G27" s="120"/>
      <c r="H27" s="120"/>
      <c r="I27" s="120"/>
      <c r="J27" s="30">
        <f t="shared" si="0"/>
        <v>240</v>
      </c>
      <c r="K27" s="30">
        <f t="shared" si="1"/>
        <v>264</v>
      </c>
      <c r="L27" s="86">
        <v>120</v>
      </c>
      <c r="M27" s="31">
        <f t="shared" si="3"/>
        <v>132</v>
      </c>
      <c r="N27" s="32">
        <v>100</v>
      </c>
      <c r="O27" s="33">
        <f t="shared" si="2"/>
        <v>200</v>
      </c>
      <c r="P27" s="34" t="str">
        <f t="shared" si="4"/>
        <v>VYHOVUJE</v>
      </c>
      <c r="R27" s="78"/>
    </row>
    <row r="28" spans="2:18" ht="15.75">
      <c r="B28" s="83">
        <v>22</v>
      </c>
      <c r="C28" s="35" t="s">
        <v>67</v>
      </c>
      <c r="D28" s="84">
        <v>10</v>
      </c>
      <c r="E28" s="85" t="s">
        <v>25</v>
      </c>
      <c r="F28" s="36" t="s">
        <v>68</v>
      </c>
      <c r="G28" s="120"/>
      <c r="H28" s="120"/>
      <c r="I28" s="120"/>
      <c r="J28" s="30">
        <f t="shared" si="0"/>
        <v>60</v>
      </c>
      <c r="K28" s="30">
        <f t="shared" si="1"/>
        <v>66</v>
      </c>
      <c r="L28" s="86">
        <v>6</v>
      </c>
      <c r="M28" s="31">
        <f t="shared" si="3"/>
        <v>6.6000000000000005</v>
      </c>
      <c r="N28" s="32">
        <v>6</v>
      </c>
      <c r="O28" s="33">
        <f t="shared" si="2"/>
        <v>60</v>
      </c>
      <c r="P28" s="34" t="str">
        <f t="shared" si="4"/>
        <v>VYHOVUJE</v>
      </c>
      <c r="R28" s="78"/>
    </row>
    <row r="29" spans="2:18" ht="38.25">
      <c r="B29" s="83">
        <v>23</v>
      </c>
      <c r="C29" s="35" t="s">
        <v>69</v>
      </c>
      <c r="D29" s="84">
        <v>1</v>
      </c>
      <c r="E29" s="85" t="s">
        <v>30</v>
      </c>
      <c r="F29" s="36" t="s">
        <v>70</v>
      </c>
      <c r="G29" s="120"/>
      <c r="H29" s="120"/>
      <c r="I29" s="120"/>
      <c r="J29" s="30">
        <f t="shared" si="0"/>
        <v>100</v>
      </c>
      <c r="K29" s="30">
        <f t="shared" si="1"/>
        <v>110.00000000000001</v>
      </c>
      <c r="L29" s="86">
        <v>100</v>
      </c>
      <c r="M29" s="31">
        <f t="shared" si="3"/>
        <v>110.00000000000001</v>
      </c>
      <c r="N29" s="32">
        <v>90</v>
      </c>
      <c r="O29" s="33">
        <f t="shared" si="2"/>
        <v>90</v>
      </c>
      <c r="P29" s="34" t="str">
        <f t="shared" si="4"/>
        <v>VYHOVUJE</v>
      </c>
      <c r="R29" s="78"/>
    </row>
    <row r="30" spans="2:18" ht="25.5">
      <c r="B30" s="83">
        <v>24</v>
      </c>
      <c r="C30" s="35" t="s">
        <v>27</v>
      </c>
      <c r="D30" s="84">
        <v>1</v>
      </c>
      <c r="E30" s="85" t="s">
        <v>25</v>
      </c>
      <c r="F30" s="36" t="s">
        <v>28</v>
      </c>
      <c r="G30" s="120"/>
      <c r="H30" s="120"/>
      <c r="I30" s="120"/>
      <c r="J30" s="30">
        <f t="shared" si="0"/>
        <v>6</v>
      </c>
      <c r="K30" s="30">
        <f t="shared" si="1"/>
        <v>6.6000000000000005</v>
      </c>
      <c r="L30" s="86">
        <v>6</v>
      </c>
      <c r="M30" s="31">
        <f t="shared" si="3"/>
        <v>6.6000000000000005</v>
      </c>
      <c r="N30" s="32">
        <v>5</v>
      </c>
      <c r="O30" s="33">
        <f t="shared" si="2"/>
        <v>5</v>
      </c>
      <c r="P30" s="34" t="str">
        <f t="shared" si="4"/>
        <v>VYHOVUJE</v>
      </c>
      <c r="R30" s="78"/>
    </row>
    <row r="31" spans="2:18" ht="25.5">
      <c r="B31" s="83">
        <v>25</v>
      </c>
      <c r="C31" s="35" t="s">
        <v>71</v>
      </c>
      <c r="D31" s="84">
        <v>5</v>
      </c>
      <c r="E31" s="85" t="s">
        <v>25</v>
      </c>
      <c r="F31" s="36" t="s">
        <v>72</v>
      </c>
      <c r="G31" s="120"/>
      <c r="H31" s="120"/>
      <c r="I31" s="120"/>
      <c r="J31" s="30">
        <f t="shared" si="0"/>
        <v>30</v>
      </c>
      <c r="K31" s="30">
        <f t="shared" si="1"/>
        <v>33</v>
      </c>
      <c r="L31" s="86">
        <v>6</v>
      </c>
      <c r="M31" s="31">
        <f t="shared" si="3"/>
        <v>6.6000000000000005</v>
      </c>
      <c r="N31" s="32">
        <v>5</v>
      </c>
      <c r="O31" s="33">
        <f t="shared" si="2"/>
        <v>25</v>
      </c>
      <c r="P31" s="34" t="str">
        <f t="shared" si="4"/>
        <v>VYHOVUJE</v>
      </c>
      <c r="R31" s="78"/>
    </row>
    <row r="32" spans="2:18" ht="51">
      <c r="B32" s="83">
        <v>26</v>
      </c>
      <c r="C32" s="35" t="s">
        <v>73</v>
      </c>
      <c r="D32" s="84">
        <v>5</v>
      </c>
      <c r="E32" s="85" t="s">
        <v>30</v>
      </c>
      <c r="F32" s="36" t="s">
        <v>74</v>
      </c>
      <c r="G32" s="120"/>
      <c r="H32" s="120"/>
      <c r="I32" s="120"/>
      <c r="J32" s="30">
        <f t="shared" si="0"/>
        <v>240</v>
      </c>
      <c r="K32" s="30">
        <f t="shared" si="1"/>
        <v>264</v>
      </c>
      <c r="L32" s="86">
        <v>48</v>
      </c>
      <c r="M32" s="31">
        <f t="shared" si="3"/>
        <v>52.800000000000004</v>
      </c>
      <c r="N32" s="32">
        <v>15</v>
      </c>
      <c r="O32" s="33">
        <f t="shared" si="2"/>
        <v>75</v>
      </c>
      <c r="P32" s="34" t="str">
        <f t="shared" si="4"/>
        <v>VYHOVUJE</v>
      </c>
      <c r="R32" s="78"/>
    </row>
    <row r="33" spans="1:18" ht="15.75">
      <c r="B33" s="83">
        <v>27</v>
      </c>
      <c r="C33" s="35" t="s">
        <v>75</v>
      </c>
      <c r="D33" s="84">
        <v>4</v>
      </c>
      <c r="E33" s="85" t="s">
        <v>30</v>
      </c>
      <c r="F33" s="36" t="s">
        <v>76</v>
      </c>
      <c r="G33" s="120"/>
      <c r="H33" s="120"/>
      <c r="I33" s="120"/>
      <c r="J33" s="30">
        <f t="shared" si="0"/>
        <v>80</v>
      </c>
      <c r="K33" s="30">
        <f t="shared" si="1"/>
        <v>88</v>
      </c>
      <c r="L33" s="86">
        <v>20</v>
      </c>
      <c r="M33" s="31">
        <f t="shared" si="3"/>
        <v>22</v>
      </c>
      <c r="N33" s="32">
        <v>21</v>
      </c>
      <c r="O33" s="33">
        <f t="shared" si="2"/>
        <v>84</v>
      </c>
      <c r="P33" s="34" t="str">
        <f t="shared" si="4"/>
        <v>VYHOVUJE</v>
      </c>
      <c r="R33" s="78"/>
    </row>
    <row r="34" spans="1:18" ht="15.75">
      <c r="B34" s="83">
        <v>28</v>
      </c>
      <c r="C34" s="35" t="s">
        <v>77</v>
      </c>
      <c r="D34" s="84">
        <v>10</v>
      </c>
      <c r="E34" s="85" t="s">
        <v>30</v>
      </c>
      <c r="F34" s="36" t="s">
        <v>78</v>
      </c>
      <c r="G34" s="120"/>
      <c r="H34" s="120"/>
      <c r="I34" s="120"/>
      <c r="J34" s="30">
        <f t="shared" si="0"/>
        <v>80</v>
      </c>
      <c r="K34" s="30">
        <f t="shared" si="1"/>
        <v>88</v>
      </c>
      <c r="L34" s="86">
        <v>8</v>
      </c>
      <c r="M34" s="31">
        <f t="shared" si="3"/>
        <v>8.8000000000000007</v>
      </c>
      <c r="N34" s="32">
        <v>8</v>
      </c>
      <c r="O34" s="33">
        <f t="shared" si="2"/>
        <v>80</v>
      </c>
      <c r="P34" s="34" t="str">
        <f t="shared" si="4"/>
        <v>VYHOVUJE</v>
      </c>
      <c r="R34" s="78"/>
    </row>
    <row r="35" spans="1:18" ht="15.75">
      <c r="B35" s="83">
        <v>29</v>
      </c>
      <c r="C35" s="35" t="s">
        <v>29</v>
      </c>
      <c r="D35" s="84">
        <v>10</v>
      </c>
      <c r="E35" s="85" t="s">
        <v>30</v>
      </c>
      <c r="F35" s="36" t="s">
        <v>31</v>
      </c>
      <c r="G35" s="120"/>
      <c r="H35" s="120"/>
      <c r="I35" s="120"/>
      <c r="J35" s="30">
        <f t="shared" si="0"/>
        <v>150</v>
      </c>
      <c r="K35" s="30">
        <f t="shared" si="1"/>
        <v>165</v>
      </c>
      <c r="L35" s="86">
        <v>15</v>
      </c>
      <c r="M35" s="31">
        <f t="shared" si="3"/>
        <v>16.5</v>
      </c>
      <c r="N35" s="32">
        <v>13</v>
      </c>
      <c r="O35" s="33">
        <f t="shared" si="2"/>
        <v>130</v>
      </c>
      <c r="P35" s="34" t="str">
        <f t="shared" si="4"/>
        <v>VYHOVUJE</v>
      </c>
      <c r="R35" s="78"/>
    </row>
    <row r="36" spans="1:18" ht="26.25" thickBot="1">
      <c r="B36" s="88">
        <v>30</v>
      </c>
      <c r="C36" s="56" t="s">
        <v>83</v>
      </c>
      <c r="D36" s="89">
        <v>1</v>
      </c>
      <c r="E36" s="90" t="s">
        <v>30</v>
      </c>
      <c r="F36" s="57" t="s">
        <v>79</v>
      </c>
      <c r="G36" s="121"/>
      <c r="H36" s="121"/>
      <c r="I36" s="121"/>
      <c r="J36" s="58">
        <f t="shared" si="0"/>
        <v>320</v>
      </c>
      <c r="K36" s="58">
        <f t="shared" si="1"/>
        <v>352</v>
      </c>
      <c r="L36" s="91">
        <v>320</v>
      </c>
      <c r="M36" s="59">
        <f t="shared" si="3"/>
        <v>352</v>
      </c>
      <c r="N36" s="60">
        <v>320</v>
      </c>
      <c r="O36" s="61">
        <f t="shared" si="2"/>
        <v>320</v>
      </c>
      <c r="P36" s="34" t="str">
        <f t="shared" si="4"/>
        <v>VYHOVUJE</v>
      </c>
      <c r="R36" s="78"/>
    </row>
    <row r="37" spans="1:18" ht="30.75" thickTop="1">
      <c r="A37" s="1" t="s">
        <v>86</v>
      </c>
      <c r="B37" s="79">
        <v>31</v>
      </c>
      <c r="C37" s="54" t="s">
        <v>87</v>
      </c>
      <c r="D37" s="80">
        <v>5</v>
      </c>
      <c r="E37" s="81" t="s">
        <v>30</v>
      </c>
      <c r="F37" s="55" t="s">
        <v>88</v>
      </c>
      <c r="G37" s="119" t="s">
        <v>199</v>
      </c>
      <c r="H37" s="119" t="s">
        <v>174</v>
      </c>
      <c r="I37" s="119" t="s">
        <v>175</v>
      </c>
      <c r="J37" s="25">
        <f t="shared" si="0"/>
        <v>45</v>
      </c>
      <c r="K37" s="25">
        <f t="shared" si="1"/>
        <v>49.5</v>
      </c>
      <c r="L37" s="92">
        <v>9</v>
      </c>
      <c r="M37" s="26">
        <f t="shared" si="3"/>
        <v>9.9</v>
      </c>
      <c r="N37" s="27">
        <v>9</v>
      </c>
      <c r="O37" s="28">
        <f t="shared" si="2"/>
        <v>45</v>
      </c>
      <c r="P37" s="34" t="str">
        <f t="shared" si="4"/>
        <v>VYHOVUJE</v>
      </c>
      <c r="R37" s="78"/>
    </row>
    <row r="38" spans="1:18" ht="25.5">
      <c r="B38" s="83">
        <v>32</v>
      </c>
      <c r="C38" s="35" t="s">
        <v>89</v>
      </c>
      <c r="D38" s="84">
        <v>2</v>
      </c>
      <c r="E38" s="85" t="s">
        <v>30</v>
      </c>
      <c r="F38" s="36" t="s">
        <v>90</v>
      </c>
      <c r="G38" s="120"/>
      <c r="H38" s="120"/>
      <c r="I38" s="120"/>
      <c r="J38" s="30">
        <f t="shared" si="0"/>
        <v>20</v>
      </c>
      <c r="K38" s="30">
        <f t="shared" si="1"/>
        <v>22</v>
      </c>
      <c r="L38" s="93">
        <v>10</v>
      </c>
      <c r="M38" s="31">
        <f t="shared" si="3"/>
        <v>11</v>
      </c>
      <c r="N38" s="32">
        <v>11</v>
      </c>
      <c r="O38" s="33">
        <f t="shared" si="2"/>
        <v>22</v>
      </c>
      <c r="P38" s="34" t="str">
        <f t="shared" si="4"/>
        <v>VYHOVUJE</v>
      </c>
      <c r="R38" s="78"/>
    </row>
    <row r="39" spans="1:18" ht="30">
      <c r="B39" s="83">
        <v>33</v>
      </c>
      <c r="C39" s="35" t="s">
        <v>91</v>
      </c>
      <c r="D39" s="84">
        <v>5</v>
      </c>
      <c r="E39" s="85" t="s">
        <v>30</v>
      </c>
      <c r="F39" s="36" t="s">
        <v>92</v>
      </c>
      <c r="G39" s="120"/>
      <c r="H39" s="120"/>
      <c r="I39" s="120"/>
      <c r="J39" s="30">
        <f t="shared" ref="J39:J70" si="5">D39*L39</f>
        <v>130</v>
      </c>
      <c r="K39" s="30">
        <f t="shared" ref="K39:K70" si="6">D39*M39</f>
        <v>143</v>
      </c>
      <c r="L39" s="93">
        <v>26</v>
      </c>
      <c r="M39" s="31">
        <f t="shared" si="3"/>
        <v>28.6</v>
      </c>
      <c r="N39" s="32">
        <v>26</v>
      </c>
      <c r="O39" s="33">
        <f t="shared" ref="O39:O70" si="7">D39*N39</f>
        <v>130</v>
      </c>
      <c r="P39" s="34" t="str">
        <f t="shared" si="4"/>
        <v>VYHOVUJE</v>
      </c>
      <c r="R39" s="78"/>
    </row>
    <row r="40" spans="1:18" ht="25.5">
      <c r="B40" s="83">
        <v>34</v>
      </c>
      <c r="C40" s="35" t="s">
        <v>93</v>
      </c>
      <c r="D40" s="84">
        <v>1</v>
      </c>
      <c r="E40" s="85" t="s">
        <v>30</v>
      </c>
      <c r="F40" s="94" t="s">
        <v>94</v>
      </c>
      <c r="G40" s="120"/>
      <c r="H40" s="120"/>
      <c r="I40" s="120"/>
      <c r="J40" s="30">
        <f t="shared" si="5"/>
        <v>40</v>
      </c>
      <c r="K40" s="30">
        <f t="shared" si="6"/>
        <v>44</v>
      </c>
      <c r="L40" s="93">
        <v>40</v>
      </c>
      <c r="M40" s="31">
        <f t="shared" si="3"/>
        <v>44</v>
      </c>
      <c r="N40" s="32">
        <v>22</v>
      </c>
      <c r="O40" s="33">
        <f t="shared" si="7"/>
        <v>22</v>
      </c>
      <c r="P40" s="34" t="str">
        <f t="shared" si="4"/>
        <v>VYHOVUJE</v>
      </c>
      <c r="R40" s="78"/>
    </row>
    <row r="41" spans="1:18" ht="15.75">
      <c r="B41" s="83">
        <v>35</v>
      </c>
      <c r="C41" s="35" t="s">
        <v>95</v>
      </c>
      <c r="D41" s="84">
        <v>3</v>
      </c>
      <c r="E41" s="85" t="s">
        <v>30</v>
      </c>
      <c r="F41" s="36" t="s">
        <v>96</v>
      </c>
      <c r="G41" s="120"/>
      <c r="H41" s="120"/>
      <c r="I41" s="120"/>
      <c r="J41" s="30">
        <f t="shared" si="5"/>
        <v>120</v>
      </c>
      <c r="K41" s="30">
        <f t="shared" si="6"/>
        <v>132</v>
      </c>
      <c r="L41" s="93">
        <v>40</v>
      </c>
      <c r="M41" s="31">
        <f t="shared" si="3"/>
        <v>44</v>
      </c>
      <c r="N41" s="32">
        <v>22</v>
      </c>
      <c r="O41" s="33">
        <f t="shared" si="7"/>
        <v>66</v>
      </c>
      <c r="P41" s="34" t="str">
        <f t="shared" si="4"/>
        <v>VYHOVUJE</v>
      </c>
      <c r="R41" s="78"/>
    </row>
    <row r="42" spans="1:18" ht="51">
      <c r="B42" s="83">
        <v>36</v>
      </c>
      <c r="C42" s="35" t="s">
        <v>97</v>
      </c>
      <c r="D42" s="84">
        <v>5</v>
      </c>
      <c r="E42" s="85" t="s">
        <v>30</v>
      </c>
      <c r="F42" s="36" t="s">
        <v>98</v>
      </c>
      <c r="G42" s="120"/>
      <c r="H42" s="120"/>
      <c r="I42" s="120"/>
      <c r="J42" s="30">
        <f t="shared" si="5"/>
        <v>175</v>
      </c>
      <c r="K42" s="30">
        <f t="shared" si="6"/>
        <v>192.5</v>
      </c>
      <c r="L42" s="93">
        <v>35</v>
      </c>
      <c r="M42" s="31">
        <f t="shared" si="3"/>
        <v>38.5</v>
      </c>
      <c r="N42" s="32">
        <v>33</v>
      </c>
      <c r="O42" s="33">
        <f t="shared" si="7"/>
        <v>165</v>
      </c>
      <c r="P42" s="34" t="str">
        <f t="shared" si="4"/>
        <v>VYHOVUJE</v>
      </c>
      <c r="R42" s="78"/>
    </row>
    <row r="43" spans="1:18" ht="51">
      <c r="B43" s="83">
        <v>37</v>
      </c>
      <c r="C43" s="35" t="s">
        <v>99</v>
      </c>
      <c r="D43" s="84">
        <v>1</v>
      </c>
      <c r="E43" s="85" t="s">
        <v>30</v>
      </c>
      <c r="F43" s="36" t="s">
        <v>98</v>
      </c>
      <c r="G43" s="120"/>
      <c r="H43" s="120"/>
      <c r="I43" s="120"/>
      <c r="J43" s="30">
        <f t="shared" si="5"/>
        <v>35</v>
      </c>
      <c r="K43" s="30">
        <f t="shared" si="6"/>
        <v>38.5</v>
      </c>
      <c r="L43" s="93">
        <v>35</v>
      </c>
      <c r="M43" s="31">
        <f t="shared" si="3"/>
        <v>38.5</v>
      </c>
      <c r="N43" s="32">
        <v>33</v>
      </c>
      <c r="O43" s="33">
        <f t="shared" si="7"/>
        <v>33</v>
      </c>
      <c r="P43" s="34" t="str">
        <f t="shared" si="4"/>
        <v>VYHOVUJE</v>
      </c>
      <c r="R43" s="78"/>
    </row>
    <row r="44" spans="1:18" ht="51">
      <c r="B44" s="83">
        <v>38</v>
      </c>
      <c r="C44" s="35" t="s">
        <v>100</v>
      </c>
      <c r="D44" s="84">
        <v>8</v>
      </c>
      <c r="E44" s="85" t="s">
        <v>30</v>
      </c>
      <c r="F44" s="36" t="s">
        <v>98</v>
      </c>
      <c r="G44" s="120"/>
      <c r="H44" s="120"/>
      <c r="I44" s="120"/>
      <c r="J44" s="30">
        <f t="shared" si="5"/>
        <v>280</v>
      </c>
      <c r="K44" s="30">
        <f t="shared" si="6"/>
        <v>308</v>
      </c>
      <c r="L44" s="93">
        <v>35</v>
      </c>
      <c r="M44" s="31">
        <f t="shared" si="3"/>
        <v>38.5</v>
      </c>
      <c r="N44" s="32">
        <v>33</v>
      </c>
      <c r="O44" s="33">
        <f t="shared" si="7"/>
        <v>264</v>
      </c>
      <c r="P44" s="34" t="str">
        <f t="shared" si="4"/>
        <v>VYHOVUJE</v>
      </c>
      <c r="R44" s="78"/>
    </row>
    <row r="45" spans="1:18" ht="30">
      <c r="B45" s="83">
        <v>39</v>
      </c>
      <c r="C45" s="35" t="s">
        <v>101</v>
      </c>
      <c r="D45" s="84">
        <v>2</v>
      </c>
      <c r="E45" s="85" t="s">
        <v>25</v>
      </c>
      <c r="F45" s="36" t="s">
        <v>102</v>
      </c>
      <c r="G45" s="120"/>
      <c r="H45" s="120"/>
      <c r="I45" s="120"/>
      <c r="J45" s="30">
        <f t="shared" si="5"/>
        <v>74</v>
      </c>
      <c r="K45" s="30">
        <f t="shared" si="6"/>
        <v>81.400000000000006</v>
      </c>
      <c r="L45" s="93">
        <v>37</v>
      </c>
      <c r="M45" s="31">
        <f t="shared" si="3"/>
        <v>40.700000000000003</v>
      </c>
      <c r="N45" s="32">
        <v>24</v>
      </c>
      <c r="O45" s="33">
        <f t="shared" si="7"/>
        <v>48</v>
      </c>
      <c r="P45" s="34" t="str">
        <f t="shared" si="4"/>
        <v>VYHOVUJE</v>
      </c>
      <c r="R45" s="78"/>
    </row>
    <row r="46" spans="1:18" ht="25.5">
      <c r="B46" s="83">
        <v>40</v>
      </c>
      <c r="C46" s="35" t="s">
        <v>103</v>
      </c>
      <c r="D46" s="84">
        <v>3</v>
      </c>
      <c r="E46" s="85" t="s">
        <v>25</v>
      </c>
      <c r="F46" s="36" t="s">
        <v>104</v>
      </c>
      <c r="G46" s="120"/>
      <c r="H46" s="120"/>
      <c r="I46" s="120"/>
      <c r="J46" s="30">
        <f t="shared" si="5"/>
        <v>87</v>
      </c>
      <c r="K46" s="30">
        <f t="shared" si="6"/>
        <v>95.7</v>
      </c>
      <c r="L46" s="93">
        <v>29</v>
      </c>
      <c r="M46" s="31">
        <f t="shared" si="3"/>
        <v>31.900000000000002</v>
      </c>
      <c r="N46" s="32">
        <v>29</v>
      </c>
      <c r="O46" s="33">
        <f t="shared" si="7"/>
        <v>87</v>
      </c>
      <c r="P46" s="34" t="str">
        <f t="shared" si="4"/>
        <v>VYHOVUJE</v>
      </c>
      <c r="R46" s="78"/>
    </row>
    <row r="47" spans="1:18" ht="38.25">
      <c r="B47" s="83">
        <v>41</v>
      </c>
      <c r="C47" s="35" t="s">
        <v>105</v>
      </c>
      <c r="D47" s="84">
        <v>1</v>
      </c>
      <c r="E47" s="85" t="s">
        <v>25</v>
      </c>
      <c r="F47" s="36" t="s">
        <v>106</v>
      </c>
      <c r="G47" s="120"/>
      <c r="H47" s="120"/>
      <c r="I47" s="120"/>
      <c r="J47" s="30">
        <f t="shared" si="5"/>
        <v>38</v>
      </c>
      <c r="K47" s="30">
        <f t="shared" si="6"/>
        <v>41.800000000000004</v>
      </c>
      <c r="L47" s="93">
        <v>38</v>
      </c>
      <c r="M47" s="31">
        <f t="shared" si="3"/>
        <v>41.800000000000004</v>
      </c>
      <c r="N47" s="32">
        <v>38</v>
      </c>
      <c r="O47" s="33">
        <f t="shared" si="7"/>
        <v>38</v>
      </c>
      <c r="P47" s="34" t="str">
        <f t="shared" si="4"/>
        <v>VYHOVUJE</v>
      </c>
      <c r="R47" s="78"/>
    </row>
    <row r="48" spans="1:18" ht="30">
      <c r="B48" s="83">
        <v>42</v>
      </c>
      <c r="C48" s="35" t="s">
        <v>107</v>
      </c>
      <c r="D48" s="84">
        <v>1</v>
      </c>
      <c r="E48" s="85" t="s">
        <v>30</v>
      </c>
      <c r="F48" s="36" t="s">
        <v>108</v>
      </c>
      <c r="G48" s="120"/>
      <c r="H48" s="120"/>
      <c r="I48" s="120"/>
      <c r="J48" s="30">
        <f t="shared" si="5"/>
        <v>25</v>
      </c>
      <c r="K48" s="30">
        <f t="shared" si="6"/>
        <v>27.500000000000004</v>
      </c>
      <c r="L48" s="86">
        <v>25</v>
      </c>
      <c r="M48" s="31">
        <f t="shared" si="3"/>
        <v>27.500000000000004</v>
      </c>
      <c r="N48" s="32">
        <v>18</v>
      </c>
      <c r="O48" s="33">
        <f t="shared" si="7"/>
        <v>18</v>
      </c>
      <c r="P48" s="34" t="str">
        <f t="shared" si="4"/>
        <v>VYHOVUJE</v>
      </c>
      <c r="R48" s="78"/>
    </row>
    <row r="49" spans="2:18" ht="15.75">
      <c r="B49" s="83">
        <v>43</v>
      </c>
      <c r="C49" s="35" t="s">
        <v>37</v>
      </c>
      <c r="D49" s="84">
        <v>20</v>
      </c>
      <c r="E49" s="85" t="s">
        <v>25</v>
      </c>
      <c r="F49" s="36" t="s">
        <v>38</v>
      </c>
      <c r="G49" s="120"/>
      <c r="H49" s="120"/>
      <c r="I49" s="120"/>
      <c r="J49" s="30">
        <f t="shared" si="5"/>
        <v>1200</v>
      </c>
      <c r="K49" s="30">
        <f t="shared" si="6"/>
        <v>1320</v>
      </c>
      <c r="L49" s="86">
        <v>60</v>
      </c>
      <c r="M49" s="31">
        <f t="shared" si="3"/>
        <v>66</v>
      </c>
      <c r="N49" s="32">
        <v>42</v>
      </c>
      <c r="O49" s="33">
        <f t="shared" si="7"/>
        <v>840</v>
      </c>
      <c r="P49" s="34" t="str">
        <f t="shared" si="4"/>
        <v>VYHOVUJE</v>
      </c>
      <c r="R49" s="78"/>
    </row>
    <row r="50" spans="2:18" ht="26.25">
      <c r="B50" s="83">
        <v>44</v>
      </c>
      <c r="C50" s="35" t="s">
        <v>109</v>
      </c>
      <c r="D50" s="84">
        <v>10</v>
      </c>
      <c r="E50" s="85" t="s">
        <v>25</v>
      </c>
      <c r="F50" s="40" t="s">
        <v>110</v>
      </c>
      <c r="G50" s="120"/>
      <c r="H50" s="120"/>
      <c r="I50" s="120"/>
      <c r="J50" s="30">
        <f t="shared" si="5"/>
        <v>370</v>
      </c>
      <c r="K50" s="30">
        <f t="shared" si="6"/>
        <v>407</v>
      </c>
      <c r="L50" s="86">
        <v>37</v>
      </c>
      <c r="M50" s="31">
        <f t="shared" si="3"/>
        <v>40.700000000000003</v>
      </c>
      <c r="N50" s="32">
        <v>22</v>
      </c>
      <c r="O50" s="33">
        <f t="shared" si="7"/>
        <v>220</v>
      </c>
      <c r="P50" s="34" t="str">
        <f t="shared" si="4"/>
        <v>VYHOVUJE</v>
      </c>
      <c r="R50" s="78"/>
    </row>
    <row r="51" spans="2:18" ht="15.75">
      <c r="B51" s="83">
        <v>45</v>
      </c>
      <c r="C51" s="37" t="s">
        <v>111</v>
      </c>
      <c r="D51" s="84">
        <v>1</v>
      </c>
      <c r="E51" s="85" t="s">
        <v>30</v>
      </c>
      <c r="F51" s="38" t="s">
        <v>112</v>
      </c>
      <c r="G51" s="120"/>
      <c r="H51" s="120"/>
      <c r="I51" s="120"/>
      <c r="J51" s="30">
        <f t="shared" si="5"/>
        <v>18</v>
      </c>
      <c r="K51" s="30">
        <f t="shared" si="6"/>
        <v>19.8</v>
      </c>
      <c r="L51" s="86">
        <v>18</v>
      </c>
      <c r="M51" s="31">
        <f t="shared" si="3"/>
        <v>19.8</v>
      </c>
      <c r="N51" s="32">
        <v>12</v>
      </c>
      <c r="O51" s="33">
        <f t="shared" si="7"/>
        <v>12</v>
      </c>
      <c r="P51" s="34" t="str">
        <f t="shared" si="4"/>
        <v>VYHOVUJE</v>
      </c>
      <c r="R51" s="78"/>
    </row>
    <row r="52" spans="2:18" ht="30">
      <c r="B52" s="83">
        <v>46</v>
      </c>
      <c r="C52" s="35" t="s">
        <v>113</v>
      </c>
      <c r="D52" s="84">
        <v>3</v>
      </c>
      <c r="E52" s="85" t="s">
        <v>25</v>
      </c>
      <c r="F52" s="36" t="s">
        <v>114</v>
      </c>
      <c r="G52" s="120"/>
      <c r="H52" s="120"/>
      <c r="I52" s="120"/>
      <c r="J52" s="30">
        <f t="shared" si="5"/>
        <v>123</v>
      </c>
      <c r="K52" s="30">
        <f t="shared" si="6"/>
        <v>135.30000000000001</v>
      </c>
      <c r="L52" s="86">
        <v>41</v>
      </c>
      <c r="M52" s="31">
        <f t="shared" si="3"/>
        <v>45.1</v>
      </c>
      <c r="N52" s="32">
        <v>41</v>
      </c>
      <c r="O52" s="33">
        <f t="shared" si="7"/>
        <v>123</v>
      </c>
      <c r="P52" s="34" t="str">
        <f t="shared" si="4"/>
        <v>VYHOVUJE</v>
      </c>
      <c r="R52" s="78"/>
    </row>
    <row r="53" spans="2:18" ht="25.5">
      <c r="B53" s="83">
        <v>47</v>
      </c>
      <c r="C53" s="35" t="s">
        <v>115</v>
      </c>
      <c r="D53" s="84">
        <v>6</v>
      </c>
      <c r="E53" s="85" t="s">
        <v>25</v>
      </c>
      <c r="F53" s="36" t="s">
        <v>116</v>
      </c>
      <c r="G53" s="120"/>
      <c r="H53" s="120"/>
      <c r="I53" s="120"/>
      <c r="J53" s="30">
        <f t="shared" si="5"/>
        <v>174</v>
      </c>
      <c r="K53" s="30">
        <f t="shared" si="6"/>
        <v>191.4</v>
      </c>
      <c r="L53" s="86">
        <v>29</v>
      </c>
      <c r="M53" s="31">
        <f t="shared" si="3"/>
        <v>31.900000000000002</v>
      </c>
      <c r="N53" s="32">
        <v>29</v>
      </c>
      <c r="O53" s="33">
        <f t="shared" si="7"/>
        <v>174</v>
      </c>
      <c r="P53" s="34" t="str">
        <f t="shared" si="4"/>
        <v>VYHOVUJE</v>
      </c>
      <c r="R53" s="78"/>
    </row>
    <row r="54" spans="2:18" ht="15.75">
      <c r="B54" s="83">
        <v>48</v>
      </c>
      <c r="C54" s="35" t="s">
        <v>117</v>
      </c>
      <c r="D54" s="84">
        <v>1</v>
      </c>
      <c r="E54" s="85" t="s">
        <v>30</v>
      </c>
      <c r="F54" s="36" t="s">
        <v>118</v>
      </c>
      <c r="G54" s="120"/>
      <c r="H54" s="120"/>
      <c r="I54" s="120"/>
      <c r="J54" s="30">
        <f t="shared" si="5"/>
        <v>23</v>
      </c>
      <c r="K54" s="30">
        <f t="shared" si="6"/>
        <v>25.3</v>
      </c>
      <c r="L54" s="86">
        <v>23</v>
      </c>
      <c r="M54" s="31">
        <f t="shared" si="3"/>
        <v>25.3</v>
      </c>
      <c r="N54" s="32">
        <v>23</v>
      </c>
      <c r="O54" s="33">
        <f t="shared" si="7"/>
        <v>23</v>
      </c>
      <c r="P54" s="34" t="str">
        <f t="shared" si="4"/>
        <v>VYHOVUJE</v>
      </c>
      <c r="R54" s="78"/>
    </row>
    <row r="55" spans="2:18" ht="25.5">
      <c r="B55" s="83">
        <v>49</v>
      </c>
      <c r="C55" s="35" t="s">
        <v>119</v>
      </c>
      <c r="D55" s="84">
        <v>2</v>
      </c>
      <c r="E55" s="85" t="s">
        <v>30</v>
      </c>
      <c r="F55" s="36" t="s">
        <v>120</v>
      </c>
      <c r="G55" s="120"/>
      <c r="H55" s="120"/>
      <c r="I55" s="120"/>
      <c r="J55" s="30">
        <f t="shared" si="5"/>
        <v>32</v>
      </c>
      <c r="K55" s="30">
        <f t="shared" si="6"/>
        <v>35.200000000000003</v>
      </c>
      <c r="L55" s="86">
        <v>16</v>
      </c>
      <c r="M55" s="31">
        <f t="shared" si="3"/>
        <v>17.600000000000001</v>
      </c>
      <c r="N55" s="32">
        <v>16</v>
      </c>
      <c r="O55" s="33">
        <f t="shared" si="7"/>
        <v>32</v>
      </c>
      <c r="P55" s="34" t="str">
        <f t="shared" si="4"/>
        <v>VYHOVUJE</v>
      </c>
      <c r="R55" s="78"/>
    </row>
    <row r="56" spans="2:18" ht="51">
      <c r="B56" s="83">
        <v>50</v>
      </c>
      <c r="C56" s="35" t="s">
        <v>121</v>
      </c>
      <c r="D56" s="84">
        <v>1</v>
      </c>
      <c r="E56" s="85" t="s">
        <v>30</v>
      </c>
      <c r="F56" s="36" t="s">
        <v>122</v>
      </c>
      <c r="G56" s="120"/>
      <c r="H56" s="120"/>
      <c r="I56" s="120"/>
      <c r="J56" s="30">
        <f t="shared" si="5"/>
        <v>50</v>
      </c>
      <c r="K56" s="30">
        <f t="shared" si="6"/>
        <v>55.000000000000007</v>
      </c>
      <c r="L56" s="86">
        <v>50</v>
      </c>
      <c r="M56" s="31">
        <f t="shared" si="3"/>
        <v>55.000000000000007</v>
      </c>
      <c r="N56" s="32">
        <v>49</v>
      </c>
      <c r="O56" s="33">
        <f t="shared" si="7"/>
        <v>49</v>
      </c>
      <c r="P56" s="34" t="str">
        <f t="shared" si="4"/>
        <v>VYHOVUJE</v>
      </c>
      <c r="R56" s="78"/>
    </row>
    <row r="57" spans="2:18" ht="102">
      <c r="B57" s="83">
        <v>51</v>
      </c>
      <c r="C57" s="35" t="s">
        <v>41</v>
      </c>
      <c r="D57" s="84">
        <v>40</v>
      </c>
      <c r="E57" s="85" t="s">
        <v>25</v>
      </c>
      <c r="F57" s="36" t="s">
        <v>42</v>
      </c>
      <c r="G57" s="120"/>
      <c r="H57" s="120"/>
      <c r="I57" s="120"/>
      <c r="J57" s="30">
        <f t="shared" si="5"/>
        <v>3400</v>
      </c>
      <c r="K57" s="30">
        <f t="shared" si="6"/>
        <v>3740.0000000000005</v>
      </c>
      <c r="L57" s="86">
        <v>85</v>
      </c>
      <c r="M57" s="31">
        <f t="shared" si="3"/>
        <v>93.500000000000014</v>
      </c>
      <c r="N57" s="32">
        <v>62</v>
      </c>
      <c r="O57" s="33">
        <f t="shared" si="7"/>
        <v>2480</v>
      </c>
      <c r="P57" s="34" t="str">
        <f t="shared" si="4"/>
        <v>VYHOVUJE</v>
      </c>
      <c r="R57" s="78"/>
    </row>
    <row r="58" spans="2:18" ht="30">
      <c r="B58" s="83">
        <v>52</v>
      </c>
      <c r="C58" s="35" t="s">
        <v>123</v>
      </c>
      <c r="D58" s="84">
        <v>2</v>
      </c>
      <c r="E58" s="85" t="s">
        <v>25</v>
      </c>
      <c r="F58" s="36" t="s">
        <v>124</v>
      </c>
      <c r="G58" s="120"/>
      <c r="H58" s="120"/>
      <c r="I58" s="120"/>
      <c r="J58" s="30">
        <f t="shared" si="5"/>
        <v>110</v>
      </c>
      <c r="K58" s="30">
        <f t="shared" si="6"/>
        <v>121.00000000000001</v>
      </c>
      <c r="L58" s="86">
        <v>55</v>
      </c>
      <c r="M58" s="31">
        <f t="shared" si="3"/>
        <v>60.500000000000007</v>
      </c>
      <c r="N58" s="32">
        <v>44</v>
      </c>
      <c r="O58" s="33">
        <f t="shared" si="7"/>
        <v>88</v>
      </c>
      <c r="P58" s="34" t="str">
        <f t="shared" si="4"/>
        <v>VYHOVUJE</v>
      </c>
      <c r="R58" s="78"/>
    </row>
    <row r="59" spans="2:18" ht="15.75">
      <c r="B59" s="83">
        <v>53</v>
      </c>
      <c r="C59" s="35" t="s">
        <v>125</v>
      </c>
      <c r="D59" s="84">
        <v>1</v>
      </c>
      <c r="E59" s="85" t="s">
        <v>25</v>
      </c>
      <c r="F59" s="36" t="s">
        <v>126</v>
      </c>
      <c r="G59" s="120"/>
      <c r="H59" s="120"/>
      <c r="I59" s="120"/>
      <c r="J59" s="30">
        <f t="shared" si="5"/>
        <v>240</v>
      </c>
      <c r="K59" s="30">
        <f t="shared" si="6"/>
        <v>264</v>
      </c>
      <c r="L59" s="86">
        <v>240</v>
      </c>
      <c r="M59" s="31">
        <f t="shared" si="3"/>
        <v>264</v>
      </c>
      <c r="N59" s="32">
        <v>200</v>
      </c>
      <c r="O59" s="33">
        <f t="shared" si="7"/>
        <v>200</v>
      </c>
      <c r="P59" s="34" t="str">
        <f t="shared" si="4"/>
        <v>VYHOVUJE</v>
      </c>
      <c r="R59" s="78"/>
    </row>
    <row r="60" spans="2:18" ht="15.75">
      <c r="B60" s="83">
        <v>54</v>
      </c>
      <c r="C60" s="35" t="s">
        <v>127</v>
      </c>
      <c r="D60" s="84">
        <v>1</v>
      </c>
      <c r="E60" s="85" t="s">
        <v>25</v>
      </c>
      <c r="F60" s="36" t="s">
        <v>126</v>
      </c>
      <c r="G60" s="120"/>
      <c r="H60" s="120"/>
      <c r="I60" s="120"/>
      <c r="J60" s="30">
        <f t="shared" si="5"/>
        <v>120</v>
      </c>
      <c r="K60" s="30">
        <f t="shared" si="6"/>
        <v>132</v>
      </c>
      <c r="L60" s="86">
        <v>120</v>
      </c>
      <c r="M60" s="31">
        <f t="shared" si="3"/>
        <v>132</v>
      </c>
      <c r="N60" s="32">
        <v>120</v>
      </c>
      <c r="O60" s="33">
        <f t="shared" si="7"/>
        <v>120</v>
      </c>
      <c r="P60" s="34" t="str">
        <f t="shared" si="4"/>
        <v>VYHOVUJE</v>
      </c>
      <c r="R60" s="78"/>
    </row>
    <row r="61" spans="2:18" ht="30">
      <c r="B61" s="83">
        <v>55</v>
      </c>
      <c r="C61" s="35" t="s">
        <v>128</v>
      </c>
      <c r="D61" s="84">
        <v>2</v>
      </c>
      <c r="E61" s="85" t="s">
        <v>25</v>
      </c>
      <c r="F61" s="36" t="s">
        <v>129</v>
      </c>
      <c r="G61" s="120"/>
      <c r="H61" s="120"/>
      <c r="I61" s="120"/>
      <c r="J61" s="30">
        <f t="shared" si="5"/>
        <v>120</v>
      </c>
      <c r="K61" s="30">
        <f t="shared" si="6"/>
        <v>132</v>
      </c>
      <c r="L61" s="86">
        <v>60</v>
      </c>
      <c r="M61" s="31">
        <f t="shared" si="3"/>
        <v>66</v>
      </c>
      <c r="N61" s="32">
        <v>56</v>
      </c>
      <c r="O61" s="33">
        <f t="shared" si="7"/>
        <v>112</v>
      </c>
      <c r="P61" s="34" t="str">
        <f t="shared" si="4"/>
        <v>VYHOVUJE</v>
      </c>
      <c r="R61" s="78"/>
    </row>
    <row r="62" spans="2:18" ht="15.75">
      <c r="B62" s="83">
        <v>56</v>
      </c>
      <c r="C62" s="35" t="s">
        <v>130</v>
      </c>
      <c r="D62" s="84">
        <v>2</v>
      </c>
      <c r="E62" s="85" t="s">
        <v>25</v>
      </c>
      <c r="F62" s="36" t="s">
        <v>131</v>
      </c>
      <c r="G62" s="120"/>
      <c r="H62" s="120"/>
      <c r="I62" s="120"/>
      <c r="J62" s="30">
        <f t="shared" si="5"/>
        <v>36</v>
      </c>
      <c r="K62" s="30">
        <f t="shared" si="6"/>
        <v>39.6</v>
      </c>
      <c r="L62" s="86">
        <v>18</v>
      </c>
      <c r="M62" s="31">
        <f t="shared" si="3"/>
        <v>19.8</v>
      </c>
      <c r="N62" s="32">
        <v>17</v>
      </c>
      <c r="O62" s="33">
        <f t="shared" si="7"/>
        <v>34</v>
      </c>
      <c r="P62" s="34" t="str">
        <f t="shared" si="4"/>
        <v>VYHOVUJE</v>
      </c>
      <c r="R62" s="78"/>
    </row>
    <row r="63" spans="2:18" ht="15.75">
      <c r="B63" s="83">
        <v>57</v>
      </c>
      <c r="C63" s="41" t="s">
        <v>132</v>
      </c>
      <c r="D63" s="84">
        <v>20</v>
      </c>
      <c r="E63" s="85" t="s">
        <v>30</v>
      </c>
      <c r="F63" s="36" t="s">
        <v>133</v>
      </c>
      <c r="G63" s="120"/>
      <c r="H63" s="120"/>
      <c r="I63" s="120"/>
      <c r="J63" s="30">
        <f t="shared" si="5"/>
        <v>140</v>
      </c>
      <c r="K63" s="30">
        <f t="shared" si="6"/>
        <v>154.00000000000003</v>
      </c>
      <c r="L63" s="86">
        <v>7</v>
      </c>
      <c r="M63" s="31">
        <f t="shared" si="3"/>
        <v>7.7000000000000011</v>
      </c>
      <c r="N63" s="32">
        <v>6</v>
      </c>
      <c r="O63" s="33">
        <f t="shared" si="7"/>
        <v>120</v>
      </c>
      <c r="P63" s="34" t="str">
        <f t="shared" si="4"/>
        <v>VYHOVUJE</v>
      </c>
      <c r="R63" s="78"/>
    </row>
    <row r="64" spans="2:18" ht="15.75">
      <c r="B64" s="83">
        <v>58</v>
      </c>
      <c r="C64" s="35" t="s">
        <v>134</v>
      </c>
      <c r="D64" s="84">
        <v>1</v>
      </c>
      <c r="E64" s="85" t="s">
        <v>30</v>
      </c>
      <c r="F64" s="36" t="s">
        <v>135</v>
      </c>
      <c r="G64" s="120"/>
      <c r="H64" s="120"/>
      <c r="I64" s="120"/>
      <c r="J64" s="30">
        <f t="shared" si="5"/>
        <v>10</v>
      </c>
      <c r="K64" s="30">
        <f t="shared" si="6"/>
        <v>11</v>
      </c>
      <c r="L64" s="86">
        <v>10</v>
      </c>
      <c r="M64" s="31">
        <f t="shared" si="3"/>
        <v>11</v>
      </c>
      <c r="N64" s="32">
        <v>11</v>
      </c>
      <c r="O64" s="33">
        <f t="shared" si="7"/>
        <v>11</v>
      </c>
      <c r="P64" s="34" t="str">
        <f t="shared" si="4"/>
        <v>VYHOVUJE</v>
      </c>
      <c r="R64" s="78"/>
    </row>
    <row r="65" spans="2:18" ht="15.75">
      <c r="B65" s="83">
        <v>59</v>
      </c>
      <c r="C65" s="35" t="s">
        <v>136</v>
      </c>
      <c r="D65" s="84">
        <v>1</v>
      </c>
      <c r="E65" s="85" t="s">
        <v>30</v>
      </c>
      <c r="F65" s="36" t="s">
        <v>135</v>
      </c>
      <c r="G65" s="120"/>
      <c r="H65" s="120"/>
      <c r="I65" s="120"/>
      <c r="J65" s="30">
        <f t="shared" si="5"/>
        <v>18</v>
      </c>
      <c r="K65" s="30">
        <f t="shared" si="6"/>
        <v>19.8</v>
      </c>
      <c r="L65" s="86">
        <v>18</v>
      </c>
      <c r="M65" s="31">
        <f t="shared" si="3"/>
        <v>19.8</v>
      </c>
      <c r="N65" s="32">
        <v>12</v>
      </c>
      <c r="O65" s="33">
        <f t="shared" si="7"/>
        <v>12</v>
      </c>
      <c r="P65" s="34" t="str">
        <f t="shared" si="4"/>
        <v>VYHOVUJE</v>
      </c>
      <c r="R65" s="78"/>
    </row>
    <row r="66" spans="2:18" ht="38.25">
      <c r="B66" s="83">
        <v>60</v>
      </c>
      <c r="C66" s="35" t="s">
        <v>137</v>
      </c>
      <c r="D66" s="84">
        <v>1</v>
      </c>
      <c r="E66" s="85" t="s">
        <v>30</v>
      </c>
      <c r="F66" s="36" t="s">
        <v>49</v>
      </c>
      <c r="G66" s="120"/>
      <c r="H66" s="120"/>
      <c r="I66" s="120"/>
      <c r="J66" s="30">
        <f t="shared" si="5"/>
        <v>18</v>
      </c>
      <c r="K66" s="30">
        <f t="shared" si="6"/>
        <v>19.8</v>
      </c>
      <c r="L66" s="86">
        <v>18</v>
      </c>
      <c r="M66" s="31">
        <f t="shared" si="3"/>
        <v>19.8</v>
      </c>
      <c r="N66" s="32">
        <v>18</v>
      </c>
      <c r="O66" s="33">
        <f t="shared" si="7"/>
        <v>18</v>
      </c>
      <c r="P66" s="34" t="str">
        <f t="shared" si="4"/>
        <v>VYHOVUJE</v>
      </c>
      <c r="R66" s="78"/>
    </row>
    <row r="67" spans="2:18" ht="25.5">
      <c r="B67" s="83">
        <v>61</v>
      </c>
      <c r="C67" s="35" t="s">
        <v>138</v>
      </c>
      <c r="D67" s="84">
        <v>4</v>
      </c>
      <c r="E67" s="85" t="s">
        <v>30</v>
      </c>
      <c r="F67" s="36" t="s">
        <v>139</v>
      </c>
      <c r="G67" s="120"/>
      <c r="H67" s="120"/>
      <c r="I67" s="120"/>
      <c r="J67" s="30">
        <f t="shared" si="5"/>
        <v>96</v>
      </c>
      <c r="K67" s="30">
        <f t="shared" si="6"/>
        <v>105.60000000000001</v>
      </c>
      <c r="L67" s="86">
        <v>24</v>
      </c>
      <c r="M67" s="31">
        <f t="shared" si="3"/>
        <v>26.400000000000002</v>
      </c>
      <c r="N67" s="32">
        <v>6</v>
      </c>
      <c r="O67" s="33">
        <f t="shared" si="7"/>
        <v>24</v>
      </c>
      <c r="P67" s="34" t="str">
        <f t="shared" si="4"/>
        <v>VYHOVUJE</v>
      </c>
      <c r="R67" s="78"/>
    </row>
    <row r="68" spans="2:18" ht="30">
      <c r="B68" s="83">
        <v>62</v>
      </c>
      <c r="C68" s="42" t="s">
        <v>176</v>
      </c>
      <c r="D68" s="84">
        <v>1</v>
      </c>
      <c r="E68" s="95" t="s">
        <v>30</v>
      </c>
      <c r="F68" s="39" t="s">
        <v>140</v>
      </c>
      <c r="G68" s="120"/>
      <c r="H68" s="120"/>
      <c r="I68" s="120"/>
      <c r="J68" s="30">
        <f t="shared" si="5"/>
        <v>29</v>
      </c>
      <c r="K68" s="30">
        <f t="shared" si="6"/>
        <v>31.900000000000002</v>
      </c>
      <c r="L68" s="86">
        <v>29</v>
      </c>
      <c r="M68" s="31">
        <f t="shared" si="3"/>
        <v>31.900000000000002</v>
      </c>
      <c r="N68" s="32">
        <v>30</v>
      </c>
      <c r="O68" s="33">
        <f t="shared" si="7"/>
        <v>30</v>
      </c>
      <c r="P68" s="34" t="str">
        <f t="shared" si="4"/>
        <v>VYHOVUJE</v>
      </c>
      <c r="R68" s="78"/>
    </row>
    <row r="69" spans="2:18" ht="25.5">
      <c r="B69" s="83">
        <v>63</v>
      </c>
      <c r="C69" s="35" t="s">
        <v>141</v>
      </c>
      <c r="D69" s="84">
        <v>1</v>
      </c>
      <c r="E69" s="85" t="s">
        <v>30</v>
      </c>
      <c r="F69" s="36" t="s">
        <v>142</v>
      </c>
      <c r="G69" s="120"/>
      <c r="H69" s="120"/>
      <c r="I69" s="120"/>
      <c r="J69" s="30">
        <f t="shared" si="5"/>
        <v>28</v>
      </c>
      <c r="K69" s="30">
        <f t="shared" si="6"/>
        <v>30.800000000000004</v>
      </c>
      <c r="L69" s="86">
        <v>28</v>
      </c>
      <c r="M69" s="31">
        <f t="shared" si="3"/>
        <v>30.800000000000004</v>
      </c>
      <c r="N69" s="32">
        <v>18.8</v>
      </c>
      <c r="O69" s="33">
        <f t="shared" si="7"/>
        <v>18.8</v>
      </c>
      <c r="P69" s="34" t="str">
        <f t="shared" si="4"/>
        <v>VYHOVUJE</v>
      </c>
      <c r="R69" s="78"/>
    </row>
    <row r="70" spans="2:18" ht="15.75">
      <c r="B70" s="83">
        <v>64</v>
      </c>
      <c r="C70" s="35" t="s">
        <v>143</v>
      </c>
      <c r="D70" s="84">
        <v>1</v>
      </c>
      <c r="E70" s="85" t="s">
        <v>25</v>
      </c>
      <c r="F70" s="36" t="s">
        <v>144</v>
      </c>
      <c r="G70" s="120"/>
      <c r="H70" s="120"/>
      <c r="I70" s="120"/>
      <c r="J70" s="30">
        <f t="shared" si="5"/>
        <v>6</v>
      </c>
      <c r="K70" s="30">
        <f t="shared" si="6"/>
        <v>6.6000000000000005</v>
      </c>
      <c r="L70" s="86">
        <v>6</v>
      </c>
      <c r="M70" s="31">
        <f t="shared" si="3"/>
        <v>6.6000000000000005</v>
      </c>
      <c r="N70" s="32">
        <v>6</v>
      </c>
      <c r="O70" s="33">
        <f t="shared" si="7"/>
        <v>6</v>
      </c>
      <c r="P70" s="34" t="str">
        <f t="shared" si="4"/>
        <v>VYHOVUJE</v>
      </c>
      <c r="R70" s="78"/>
    </row>
    <row r="71" spans="2:18" ht="15.75">
      <c r="B71" s="83">
        <v>65</v>
      </c>
      <c r="C71" s="35" t="s">
        <v>145</v>
      </c>
      <c r="D71" s="84">
        <v>1</v>
      </c>
      <c r="E71" s="85" t="s">
        <v>146</v>
      </c>
      <c r="F71" s="36" t="s">
        <v>147</v>
      </c>
      <c r="G71" s="120"/>
      <c r="H71" s="120"/>
      <c r="I71" s="120"/>
      <c r="J71" s="30">
        <f t="shared" ref="J71:J106" si="8">D71*L71</f>
        <v>8</v>
      </c>
      <c r="K71" s="30">
        <f t="shared" ref="K71:K106" si="9">D71*M71</f>
        <v>8.8000000000000007</v>
      </c>
      <c r="L71" s="86">
        <v>8</v>
      </c>
      <c r="M71" s="31">
        <f t="shared" si="3"/>
        <v>8.8000000000000007</v>
      </c>
      <c r="N71" s="32">
        <v>7.8</v>
      </c>
      <c r="O71" s="33">
        <f t="shared" ref="O71:O102" si="10">D71*N71</f>
        <v>7.8</v>
      </c>
      <c r="P71" s="34" t="str">
        <f t="shared" si="4"/>
        <v>VYHOVUJE</v>
      </c>
      <c r="R71" s="78"/>
    </row>
    <row r="72" spans="2:18" ht="25.5">
      <c r="B72" s="83">
        <v>66</v>
      </c>
      <c r="C72" s="35" t="s">
        <v>148</v>
      </c>
      <c r="D72" s="84">
        <v>1</v>
      </c>
      <c r="E72" s="85" t="s">
        <v>62</v>
      </c>
      <c r="F72" s="36" t="s">
        <v>149</v>
      </c>
      <c r="G72" s="120"/>
      <c r="H72" s="120"/>
      <c r="I72" s="120"/>
      <c r="J72" s="30">
        <f t="shared" si="8"/>
        <v>38</v>
      </c>
      <c r="K72" s="30">
        <f t="shared" si="9"/>
        <v>41.800000000000004</v>
      </c>
      <c r="L72" s="86">
        <v>38</v>
      </c>
      <c r="M72" s="31">
        <f t="shared" ref="M72:M106" si="11">L72*1.1</f>
        <v>41.800000000000004</v>
      </c>
      <c r="N72" s="32">
        <v>35</v>
      </c>
      <c r="O72" s="33">
        <f t="shared" si="10"/>
        <v>35</v>
      </c>
      <c r="P72" s="34" t="str">
        <f t="shared" si="4"/>
        <v>VYHOVUJE</v>
      </c>
      <c r="R72" s="78"/>
    </row>
    <row r="73" spans="2:18" ht="25.5">
      <c r="B73" s="83">
        <v>67</v>
      </c>
      <c r="C73" s="35" t="s">
        <v>63</v>
      </c>
      <c r="D73" s="84">
        <v>2</v>
      </c>
      <c r="E73" s="85" t="s">
        <v>62</v>
      </c>
      <c r="F73" s="36" t="s">
        <v>64</v>
      </c>
      <c r="G73" s="120"/>
      <c r="H73" s="120"/>
      <c r="I73" s="120"/>
      <c r="J73" s="30">
        <f t="shared" si="8"/>
        <v>92</v>
      </c>
      <c r="K73" s="30">
        <f t="shared" si="9"/>
        <v>101.2</v>
      </c>
      <c r="L73" s="86">
        <v>46</v>
      </c>
      <c r="M73" s="31">
        <f t="shared" si="11"/>
        <v>50.6</v>
      </c>
      <c r="N73" s="32">
        <v>45</v>
      </c>
      <c r="O73" s="33">
        <f t="shared" si="10"/>
        <v>90</v>
      </c>
      <c r="P73" s="34" t="str">
        <f t="shared" si="4"/>
        <v>VYHOVUJE</v>
      </c>
      <c r="R73" s="78"/>
    </row>
    <row r="74" spans="2:18" ht="25.5">
      <c r="B74" s="83">
        <v>68</v>
      </c>
      <c r="C74" s="35" t="s">
        <v>150</v>
      </c>
      <c r="D74" s="84">
        <v>1</v>
      </c>
      <c r="E74" s="85" t="s">
        <v>30</v>
      </c>
      <c r="F74" s="36" t="s">
        <v>151</v>
      </c>
      <c r="G74" s="120"/>
      <c r="H74" s="120"/>
      <c r="I74" s="120"/>
      <c r="J74" s="30">
        <f t="shared" si="8"/>
        <v>30</v>
      </c>
      <c r="K74" s="30">
        <f t="shared" si="9"/>
        <v>33</v>
      </c>
      <c r="L74" s="86">
        <v>30</v>
      </c>
      <c r="M74" s="31">
        <f t="shared" si="11"/>
        <v>33</v>
      </c>
      <c r="N74" s="32">
        <v>33</v>
      </c>
      <c r="O74" s="33">
        <f t="shared" si="10"/>
        <v>33</v>
      </c>
      <c r="P74" s="34" t="str">
        <f t="shared" si="4"/>
        <v>VYHOVUJE</v>
      </c>
      <c r="R74" s="78"/>
    </row>
    <row r="75" spans="2:18" ht="38.25">
      <c r="B75" s="83">
        <v>69</v>
      </c>
      <c r="C75" s="35" t="s">
        <v>152</v>
      </c>
      <c r="D75" s="84">
        <v>2</v>
      </c>
      <c r="E75" s="85" t="s">
        <v>25</v>
      </c>
      <c r="F75" s="96" t="s">
        <v>153</v>
      </c>
      <c r="G75" s="120"/>
      <c r="H75" s="120"/>
      <c r="I75" s="120"/>
      <c r="J75" s="30">
        <f t="shared" si="8"/>
        <v>440</v>
      </c>
      <c r="K75" s="30">
        <f t="shared" si="9"/>
        <v>484.00000000000006</v>
      </c>
      <c r="L75" s="86">
        <v>220</v>
      </c>
      <c r="M75" s="31">
        <f t="shared" si="11"/>
        <v>242.00000000000003</v>
      </c>
      <c r="N75" s="32">
        <v>190</v>
      </c>
      <c r="O75" s="33">
        <f t="shared" si="10"/>
        <v>380</v>
      </c>
      <c r="P75" s="34" t="str">
        <f t="shared" si="4"/>
        <v>VYHOVUJE</v>
      </c>
      <c r="R75" s="78"/>
    </row>
    <row r="76" spans="2:18" ht="63.75">
      <c r="B76" s="83">
        <v>70</v>
      </c>
      <c r="C76" s="35" t="s">
        <v>154</v>
      </c>
      <c r="D76" s="84">
        <v>2</v>
      </c>
      <c r="E76" s="85" t="s">
        <v>25</v>
      </c>
      <c r="F76" s="36" t="s">
        <v>155</v>
      </c>
      <c r="G76" s="120"/>
      <c r="H76" s="120"/>
      <c r="I76" s="120"/>
      <c r="J76" s="30">
        <f t="shared" si="8"/>
        <v>140</v>
      </c>
      <c r="K76" s="30">
        <f t="shared" si="9"/>
        <v>154</v>
      </c>
      <c r="L76" s="86">
        <v>70</v>
      </c>
      <c r="M76" s="31">
        <f t="shared" si="11"/>
        <v>77</v>
      </c>
      <c r="N76" s="32">
        <v>70</v>
      </c>
      <c r="O76" s="33">
        <f t="shared" si="10"/>
        <v>140</v>
      </c>
      <c r="P76" s="34" t="str">
        <f t="shared" si="4"/>
        <v>VYHOVUJE</v>
      </c>
      <c r="R76" s="78"/>
    </row>
    <row r="77" spans="2:18" ht="15.75">
      <c r="B77" s="83">
        <v>71</v>
      </c>
      <c r="C77" s="35" t="s">
        <v>156</v>
      </c>
      <c r="D77" s="84">
        <v>1</v>
      </c>
      <c r="E77" s="85" t="s">
        <v>25</v>
      </c>
      <c r="F77" s="36" t="s">
        <v>157</v>
      </c>
      <c r="G77" s="120"/>
      <c r="H77" s="120"/>
      <c r="I77" s="120"/>
      <c r="J77" s="30">
        <f t="shared" si="8"/>
        <v>4</v>
      </c>
      <c r="K77" s="30">
        <f t="shared" si="9"/>
        <v>4.4000000000000004</v>
      </c>
      <c r="L77" s="86">
        <v>4</v>
      </c>
      <c r="M77" s="31">
        <f t="shared" si="11"/>
        <v>4.4000000000000004</v>
      </c>
      <c r="N77" s="32">
        <v>4</v>
      </c>
      <c r="O77" s="33">
        <f t="shared" si="10"/>
        <v>4</v>
      </c>
      <c r="P77" s="34" t="str">
        <f t="shared" si="4"/>
        <v>VYHOVUJE</v>
      </c>
      <c r="R77" s="78"/>
    </row>
    <row r="78" spans="2:18" ht="38.25">
      <c r="B78" s="83">
        <v>72</v>
      </c>
      <c r="C78" s="35" t="s">
        <v>69</v>
      </c>
      <c r="D78" s="84">
        <v>2</v>
      </c>
      <c r="E78" s="85" t="s">
        <v>30</v>
      </c>
      <c r="F78" s="36" t="s">
        <v>70</v>
      </c>
      <c r="G78" s="120"/>
      <c r="H78" s="120"/>
      <c r="I78" s="120"/>
      <c r="J78" s="30">
        <f t="shared" si="8"/>
        <v>200</v>
      </c>
      <c r="K78" s="30">
        <f t="shared" si="9"/>
        <v>220.00000000000003</v>
      </c>
      <c r="L78" s="86">
        <v>100</v>
      </c>
      <c r="M78" s="31">
        <f t="shared" si="11"/>
        <v>110.00000000000001</v>
      </c>
      <c r="N78" s="32">
        <v>110</v>
      </c>
      <c r="O78" s="33">
        <f t="shared" si="10"/>
        <v>220</v>
      </c>
      <c r="P78" s="34" t="str">
        <f t="shared" si="4"/>
        <v>VYHOVUJE</v>
      </c>
      <c r="R78" s="78"/>
    </row>
    <row r="79" spans="2:18" ht="25.5">
      <c r="B79" s="83">
        <v>73</v>
      </c>
      <c r="C79" s="35" t="s">
        <v>27</v>
      </c>
      <c r="D79" s="84">
        <v>5</v>
      </c>
      <c r="E79" s="85" t="s">
        <v>25</v>
      </c>
      <c r="F79" s="36" t="s">
        <v>28</v>
      </c>
      <c r="G79" s="120"/>
      <c r="H79" s="120"/>
      <c r="I79" s="120"/>
      <c r="J79" s="30">
        <f t="shared" si="8"/>
        <v>30</v>
      </c>
      <c r="K79" s="30">
        <f t="shared" si="9"/>
        <v>33</v>
      </c>
      <c r="L79" s="86">
        <v>6</v>
      </c>
      <c r="M79" s="31">
        <f t="shared" si="11"/>
        <v>6.6000000000000005</v>
      </c>
      <c r="N79" s="32">
        <v>6</v>
      </c>
      <c r="O79" s="33">
        <f t="shared" si="10"/>
        <v>30</v>
      </c>
      <c r="P79" s="34" t="str">
        <f t="shared" si="4"/>
        <v>VYHOVUJE</v>
      </c>
      <c r="R79" s="78"/>
    </row>
    <row r="80" spans="2:18" ht="25.5">
      <c r="B80" s="83">
        <v>74</v>
      </c>
      <c r="C80" s="35" t="s">
        <v>71</v>
      </c>
      <c r="D80" s="84">
        <v>1</v>
      </c>
      <c r="E80" s="85" t="s">
        <v>25</v>
      </c>
      <c r="F80" s="36" t="s">
        <v>72</v>
      </c>
      <c r="G80" s="120"/>
      <c r="H80" s="120"/>
      <c r="I80" s="120"/>
      <c r="J80" s="30">
        <f t="shared" si="8"/>
        <v>6</v>
      </c>
      <c r="K80" s="30">
        <f t="shared" si="9"/>
        <v>6.6000000000000005</v>
      </c>
      <c r="L80" s="86">
        <v>6</v>
      </c>
      <c r="M80" s="31">
        <f t="shared" si="11"/>
        <v>6.6000000000000005</v>
      </c>
      <c r="N80" s="32">
        <v>6</v>
      </c>
      <c r="O80" s="33">
        <f t="shared" si="10"/>
        <v>6</v>
      </c>
      <c r="P80" s="34" t="str">
        <f t="shared" si="4"/>
        <v>VYHOVUJE</v>
      </c>
      <c r="R80" s="78"/>
    </row>
    <row r="81" spans="1:18" ht="15.75">
      <c r="B81" s="83">
        <v>75</v>
      </c>
      <c r="C81" s="35" t="s">
        <v>158</v>
      </c>
      <c r="D81" s="84">
        <v>1</v>
      </c>
      <c r="E81" s="85" t="s">
        <v>25</v>
      </c>
      <c r="F81" s="36" t="s">
        <v>159</v>
      </c>
      <c r="G81" s="120"/>
      <c r="H81" s="120"/>
      <c r="I81" s="120"/>
      <c r="J81" s="30">
        <f t="shared" si="8"/>
        <v>13</v>
      </c>
      <c r="K81" s="30">
        <f t="shared" si="9"/>
        <v>14.3</v>
      </c>
      <c r="L81" s="86">
        <v>13</v>
      </c>
      <c r="M81" s="31">
        <f t="shared" si="11"/>
        <v>14.3</v>
      </c>
      <c r="N81" s="32">
        <v>14</v>
      </c>
      <c r="O81" s="33">
        <f t="shared" si="10"/>
        <v>14</v>
      </c>
      <c r="P81" s="34" t="str">
        <f t="shared" si="4"/>
        <v>VYHOVUJE</v>
      </c>
      <c r="R81" s="78"/>
    </row>
    <row r="82" spans="1:18" ht="15.75">
      <c r="B82" s="83">
        <v>76</v>
      </c>
      <c r="C82" s="35" t="s">
        <v>160</v>
      </c>
      <c r="D82" s="84">
        <v>1</v>
      </c>
      <c r="E82" s="85" t="s">
        <v>30</v>
      </c>
      <c r="F82" s="36" t="s">
        <v>161</v>
      </c>
      <c r="G82" s="120"/>
      <c r="H82" s="120"/>
      <c r="I82" s="120"/>
      <c r="J82" s="30">
        <f t="shared" si="8"/>
        <v>27</v>
      </c>
      <c r="K82" s="30">
        <f t="shared" si="9"/>
        <v>29.700000000000003</v>
      </c>
      <c r="L82" s="86">
        <v>27</v>
      </c>
      <c r="M82" s="31">
        <f t="shared" si="11"/>
        <v>29.700000000000003</v>
      </c>
      <c r="N82" s="32">
        <v>27</v>
      </c>
      <c r="O82" s="33">
        <f t="shared" si="10"/>
        <v>27</v>
      </c>
      <c r="P82" s="34" t="str">
        <f t="shared" si="4"/>
        <v>VYHOVUJE</v>
      </c>
      <c r="R82" s="78"/>
    </row>
    <row r="83" spans="1:18" ht="76.5">
      <c r="B83" s="83">
        <v>77</v>
      </c>
      <c r="C83" s="35" t="s">
        <v>162</v>
      </c>
      <c r="D83" s="84">
        <v>3</v>
      </c>
      <c r="E83" s="85" t="s">
        <v>30</v>
      </c>
      <c r="F83" s="36" t="s">
        <v>163</v>
      </c>
      <c r="G83" s="120"/>
      <c r="H83" s="120"/>
      <c r="I83" s="120"/>
      <c r="J83" s="30">
        <f t="shared" si="8"/>
        <v>450</v>
      </c>
      <c r="K83" s="30">
        <f t="shared" si="9"/>
        <v>495</v>
      </c>
      <c r="L83" s="86">
        <v>150</v>
      </c>
      <c r="M83" s="31">
        <f t="shared" si="11"/>
        <v>165</v>
      </c>
      <c r="N83" s="32">
        <v>150</v>
      </c>
      <c r="O83" s="33">
        <f t="shared" si="10"/>
        <v>450</v>
      </c>
      <c r="P83" s="34" t="str">
        <f t="shared" si="4"/>
        <v>VYHOVUJE</v>
      </c>
      <c r="R83" s="78"/>
    </row>
    <row r="84" spans="1:18" ht="51">
      <c r="B84" s="83">
        <v>78</v>
      </c>
      <c r="C84" s="35" t="s">
        <v>73</v>
      </c>
      <c r="D84" s="84">
        <v>5</v>
      </c>
      <c r="E84" s="85" t="s">
        <v>30</v>
      </c>
      <c r="F84" s="36" t="s">
        <v>74</v>
      </c>
      <c r="G84" s="120"/>
      <c r="H84" s="120"/>
      <c r="I84" s="120"/>
      <c r="J84" s="30">
        <f t="shared" si="8"/>
        <v>240</v>
      </c>
      <c r="K84" s="30">
        <f t="shared" si="9"/>
        <v>264</v>
      </c>
      <c r="L84" s="86">
        <v>48</v>
      </c>
      <c r="M84" s="31">
        <f t="shared" si="11"/>
        <v>52.800000000000004</v>
      </c>
      <c r="N84" s="32">
        <v>16</v>
      </c>
      <c r="O84" s="33">
        <f t="shared" si="10"/>
        <v>80</v>
      </c>
      <c r="P84" s="34" t="str">
        <f t="shared" si="4"/>
        <v>VYHOVUJE</v>
      </c>
      <c r="R84" s="78"/>
    </row>
    <row r="85" spans="1:18" ht="51">
      <c r="B85" s="83">
        <v>79</v>
      </c>
      <c r="C85" s="35" t="s">
        <v>164</v>
      </c>
      <c r="D85" s="84">
        <v>1</v>
      </c>
      <c r="E85" s="85" t="s">
        <v>30</v>
      </c>
      <c r="F85" s="36" t="s">
        <v>165</v>
      </c>
      <c r="G85" s="120"/>
      <c r="H85" s="120"/>
      <c r="I85" s="120"/>
      <c r="J85" s="30">
        <f t="shared" si="8"/>
        <v>80</v>
      </c>
      <c r="K85" s="30">
        <f t="shared" si="9"/>
        <v>88</v>
      </c>
      <c r="L85" s="86">
        <v>80</v>
      </c>
      <c r="M85" s="31">
        <f t="shared" si="11"/>
        <v>88</v>
      </c>
      <c r="N85" s="32">
        <v>32</v>
      </c>
      <c r="O85" s="33">
        <f t="shared" si="10"/>
        <v>32</v>
      </c>
      <c r="P85" s="34" t="str">
        <f t="shared" si="4"/>
        <v>VYHOVUJE</v>
      </c>
      <c r="R85" s="78"/>
    </row>
    <row r="86" spans="1:18" ht="51.75">
      <c r="B86" s="83">
        <v>80</v>
      </c>
      <c r="C86" s="35" t="s">
        <v>166</v>
      </c>
      <c r="D86" s="84">
        <v>1</v>
      </c>
      <c r="E86" s="85" t="s">
        <v>30</v>
      </c>
      <c r="F86" s="97" t="s">
        <v>167</v>
      </c>
      <c r="G86" s="120"/>
      <c r="H86" s="120"/>
      <c r="I86" s="120"/>
      <c r="J86" s="30">
        <f t="shared" si="8"/>
        <v>45</v>
      </c>
      <c r="K86" s="30">
        <f t="shared" si="9"/>
        <v>49.500000000000007</v>
      </c>
      <c r="L86" s="86">
        <v>45</v>
      </c>
      <c r="M86" s="31">
        <f t="shared" si="11"/>
        <v>49.500000000000007</v>
      </c>
      <c r="N86" s="32">
        <v>35</v>
      </c>
      <c r="O86" s="33">
        <f t="shared" si="10"/>
        <v>35</v>
      </c>
      <c r="P86" s="34" t="str">
        <f t="shared" si="4"/>
        <v>VYHOVUJE</v>
      </c>
      <c r="R86" s="78"/>
    </row>
    <row r="87" spans="1:18" ht="26.25">
      <c r="B87" s="83">
        <v>81</v>
      </c>
      <c r="C87" s="35" t="s">
        <v>168</v>
      </c>
      <c r="D87" s="84">
        <v>1</v>
      </c>
      <c r="E87" s="85" t="s">
        <v>30</v>
      </c>
      <c r="F87" s="97" t="s">
        <v>169</v>
      </c>
      <c r="G87" s="120"/>
      <c r="H87" s="120"/>
      <c r="I87" s="120"/>
      <c r="J87" s="30">
        <f t="shared" si="8"/>
        <v>50</v>
      </c>
      <c r="K87" s="30">
        <f t="shared" si="9"/>
        <v>55.000000000000007</v>
      </c>
      <c r="L87" s="86">
        <v>50</v>
      </c>
      <c r="M87" s="31">
        <f t="shared" si="11"/>
        <v>55.000000000000007</v>
      </c>
      <c r="N87" s="32">
        <v>49</v>
      </c>
      <c r="O87" s="33">
        <f t="shared" si="10"/>
        <v>49</v>
      </c>
      <c r="P87" s="34" t="str">
        <f t="shared" si="4"/>
        <v>VYHOVUJE</v>
      </c>
      <c r="R87" s="78"/>
    </row>
    <row r="88" spans="1:18" ht="25.5">
      <c r="B88" s="83">
        <v>82</v>
      </c>
      <c r="C88" s="35" t="s">
        <v>170</v>
      </c>
      <c r="D88" s="84">
        <v>3</v>
      </c>
      <c r="E88" s="85" t="s">
        <v>30</v>
      </c>
      <c r="F88" s="36" t="s">
        <v>171</v>
      </c>
      <c r="G88" s="120"/>
      <c r="H88" s="120"/>
      <c r="I88" s="120"/>
      <c r="J88" s="30">
        <f t="shared" si="8"/>
        <v>36</v>
      </c>
      <c r="K88" s="30">
        <f t="shared" si="9"/>
        <v>39.6</v>
      </c>
      <c r="L88" s="86">
        <v>12</v>
      </c>
      <c r="M88" s="31">
        <f t="shared" si="11"/>
        <v>13.200000000000001</v>
      </c>
      <c r="N88" s="32">
        <v>8.9</v>
      </c>
      <c r="O88" s="33">
        <f t="shared" si="10"/>
        <v>26.700000000000003</v>
      </c>
      <c r="P88" s="34" t="str">
        <f t="shared" si="4"/>
        <v>VYHOVUJE</v>
      </c>
      <c r="R88" s="78"/>
    </row>
    <row r="89" spans="1:18" ht="16.5" thickBot="1">
      <c r="B89" s="88">
        <v>83</v>
      </c>
      <c r="C89" s="56" t="s">
        <v>172</v>
      </c>
      <c r="D89" s="89">
        <v>1</v>
      </c>
      <c r="E89" s="90" t="s">
        <v>30</v>
      </c>
      <c r="F89" s="57" t="s">
        <v>173</v>
      </c>
      <c r="G89" s="121"/>
      <c r="H89" s="121"/>
      <c r="I89" s="121"/>
      <c r="J89" s="58">
        <f t="shared" si="8"/>
        <v>18</v>
      </c>
      <c r="K89" s="58">
        <f t="shared" si="9"/>
        <v>19.8</v>
      </c>
      <c r="L89" s="91">
        <v>18</v>
      </c>
      <c r="M89" s="59">
        <f t="shared" si="11"/>
        <v>19.8</v>
      </c>
      <c r="N89" s="60">
        <v>17.3</v>
      </c>
      <c r="O89" s="61">
        <f t="shared" si="10"/>
        <v>17.3</v>
      </c>
      <c r="P89" s="34" t="str">
        <f t="shared" si="4"/>
        <v>VYHOVUJE</v>
      </c>
      <c r="R89" s="78"/>
    </row>
    <row r="90" spans="1:18" ht="30.75" thickTop="1">
      <c r="A90" s="1" t="s">
        <v>196</v>
      </c>
      <c r="B90" s="79">
        <v>84</v>
      </c>
      <c r="C90" s="54" t="s">
        <v>177</v>
      </c>
      <c r="D90" s="80">
        <v>20</v>
      </c>
      <c r="E90" s="81" t="s">
        <v>30</v>
      </c>
      <c r="F90" s="55" t="s">
        <v>178</v>
      </c>
      <c r="G90" s="119" t="s">
        <v>199</v>
      </c>
      <c r="H90" s="119" t="s">
        <v>194</v>
      </c>
      <c r="I90" s="119" t="s">
        <v>195</v>
      </c>
      <c r="J90" s="25">
        <f t="shared" si="8"/>
        <v>220</v>
      </c>
      <c r="K90" s="25">
        <f t="shared" si="9"/>
        <v>242.00000000000003</v>
      </c>
      <c r="L90" s="82">
        <v>11</v>
      </c>
      <c r="M90" s="26">
        <f t="shared" si="11"/>
        <v>12.100000000000001</v>
      </c>
      <c r="N90" s="27">
        <v>9</v>
      </c>
      <c r="O90" s="28">
        <f t="shared" si="10"/>
        <v>180</v>
      </c>
      <c r="P90" s="34" t="str">
        <f t="shared" si="4"/>
        <v>VYHOVUJE</v>
      </c>
      <c r="R90" s="78"/>
    </row>
    <row r="91" spans="1:18" ht="102">
      <c r="B91" s="83">
        <v>85</v>
      </c>
      <c r="C91" s="35" t="s">
        <v>24</v>
      </c>
      <c r="D91" s="84">
        <v>30</v>
      </c>
      <c r="E91" s="85" t="s">
        <v>25</v>
      </c>
      <c r="F91" s="36" t="s">
        <v>26</v>
      </c>
      <c r="G91" s="120"/>
      <c r="H91" s="120"/>
      <c r="I91" s="120"/>
      <c r="J91" s="30">
        <f t="shared" si="8"/>
        <v>2250</v>
      </c>
      <c r="K91" s="30">
        <f t="shared" si="9"/>
        <v>2475</v>
      </c>
      <c r="L91" s="86">
        <v>75</v>
      </c>
      <c r="M91" s="31">
        <f t="shared" si="11"/>
        <v>82.5</v>
      </c>
      <c r="N91" s="32">
        <v>52</v>
      </c>
      <c r="O91" s="33">
        <f t="shared" si="10"/>
        <v>1560</v>
      </c>
      <c r="P91" s="34" t="str">
        <f t="shared" si="4"/>
        <v>VYHOVUJE</v>
      </c>
      <c r="R91" s="78"/>
    </row>
    <row r="92" spans="1:18" ht="25.5">
      <c r="B92" s="83">
        <v>86</v>
      </c>
      <c r="C92" s="35" t="s">
        <v>53</v>
      </c>
      <c r="D92" s="84">
        <v>5</v>
      </c>
      <c r="E92" s="85" t="s">
        <v>30</v>
      </c>
      <c r="F92" s="36" t="s">
        <v>54</v>
      </c>
      <c r="G92" s="120"/>
      <c r="H92" s="120"/>
      <c r="I92" s="120"/>
      <c r="J92" s="30">
        <f t="shared" si="8"/>
        <v>200</v>
      </c>
      <c r="K92" s="30">
        <f t="shared" si="9"/>
        <v>220</v>
      </c>
      <c r="L92" s="86">
        <v>40</v>
      </c>
      <c r="M92" s="31">
        <f t="shared" si="11"/>
        <v>44</v>
      </c>
      <c r="N92" s="32">
        <v>14</v>
      </c>
      <c r="O92" s="33">
        <f t="shared" si="10"/>
        <v>70</v>
      </c>
      <c r="P92" s="34" t="str">
        <f t="shared" si="4"/>
        <v>VYHOVUJE</v>
      </c>
      <c r="R92" s="78"/>
    </row>
    <row r="93" spans="1:18" ht="51">
      <c r="B93" s="83">
        <v>87</v>
      </c>
      <c r="C93" s="35" t="s">
        <v>179</v>
      </c>
      <c r="D93" s="84">
        <v>4</v>
      </c>
      <c r="E93" s="85" t="s">
        <v>30</v>
      </c>
      <c r="F93" s="36" t="s">
        <v>180</v>
      </c>
      <c r="G93" s="120"/>
      <c r="H93" s="120"/>
      <c r="I93" s="120"/>
      <c r="J93" s="30">
        <f t="shared" si="8"/>
        <v>36</v>
      </c>
      <c r="K93" s="30">
        <f t="shared" si="9"/>
        <v>39.6</v>
      </c>
      <c r="L93" s="86">
        <v>9</v>
      </c>
      <c r="M93" s="31">
        <f t="shared" si="11"/>
        <v>9.9</v>
      </c>
      <c r="N93" s="32">
        <v>9</v>
      </c>
      <c r="O93" s="33">
        <f t="shared" si="10"/>
        <v>36</v>
      </c>
      <c r="P93" s="34" t="str">
        <f t="shared" si="4"/>
        <v>VYHOVUJE</v>
      </c>
      <c r="R93" s="78"/>
    </row>
    <row r="94" spans="1:18" ht="15.75">
      <c r="B94" s="83">
        <v>88</v>
      </c>
      <c r="C94" s="35" t="s">
        <v>181</v>
      </c>
      <c r="D94" s="84">
        <v>5</v>
      </c>
      <c r="E94" s="85" t="s">
        <v>30</v>
      </c>
      <c r="F94" s="36" t="s">
        <v>182</v>
      </c>
      <c r="G94" s="120"/>
      <c r="H94" s="120"/>
      <c r="I94" s="120"/>
      <c r="J94" s="30">
        <f t="shared" si="8"/>
        <v>10</v>
      </c>
      <c r="K94" s="30">
        <f t="shared" si="9"/>
        <v>11</v>
      </c>
      <c r="L94" s="86">
        <v>2</v>
      </c>
      <c r="M94" s="31">
        <f t="shared" si="11"/>
        <v>2.2000000000000002</v>
      </c>
      <c r="N94" s="32">
        <v>2</v>
      </c>
      <c r="O94" s="33">
        <f t="shared" si="10"/>
        <v>10</v>
      </c>
      <c r="P94" s="34" t="str">
        <f t="shared" si="4"/>
        <v>VYHOVUJE</v>
      </c>
      <c r="R94" s="78"/>
    </row>
    <row r="95" spans="1:18" ht="38.25">
      <c r="B95" s="83">
        <v>89</v>
      </c>
      <c r="C95" s="35" t="s">
        <v>183</v>
      </c>
      <c r="D95" s="84">
        <v>10</v>
      </c>
      <c r="E95" s="85" t="s">
        <v>30</v>
      </c>
      <c r="F95" s="36" t="s">
        <v>184</v>
      </c>
      <c r="G95" s="120"/>
      <c r="H95" s="120"/>
      <c r="I95" s="120"/>
      <c r="J95" s="30">
        <f t="shared" si="8"/>
        <v>90</v>
      </c>
      <c r="K95" s="30">
        <f t="shared" si="9"/>
        <v>99</v>
      </c>
      <c r="L95" s="86">
        <v>9</v>
      </c>
      <c r="M95" s="31">
        <f t="shared" si="11"/>
        <v>9.9</v>
      </c>
      <c r="N95" s="32">
        <v>9.1999999999999993</v>
      </c>
      <c r="O95" s="33">
        <f t="shared" si="10"/>
        <v>92</v>
      </c>
      <c r="P95" s="34" t="str">
        <f t="shared" si="4"/>
        <v>VYHOVUJE</v>
      </c>
      <c r="R95" s="78"/>
    </row>
    <row r="96" spans="1:18" ht="51">
      <c r="B96" s="83">
        <v>90</v>
      </c>
      <c r="C96" s="35" t="s">
        <v>73</v>
      </c>
      <c r="D96" s="84">
        <v>2</v>
      </c>
      <c r="E96" s="85" t="s">
        <v>30</v>
      </c>
      <c r="F96" s="36" t="s">
        <v>74</v>
      </c>
      <c r="G96" s="120"/>
      <c r="H96" s="120"/>
      <c r="I96" s="120"/>
      <c r="J96" s="30">
        <f t="shared" si="8"/>
        <v>96</v>
      </c>
      <c r="K96" s="30">
        <f t="shared" si="9"/>
        <v>105.60000000000001</v>
      </c>
      <c r="L96" s="86">
        <v>48</v>
      </c>
      <c r="M96" s="31">
        <f t="shared" si="11"/>
        <v>52.800000000000004</v>
      </c>
      <c r="N96" s="32">
        <v>15</v>
      </c>
      <c r="O96" s="33">
        <f t="shared" si="10"/>
        <v>30</v>
      </c>
      <c r="P96" s="34" t="str">
        <f t="shared" si="4"/>
        <v>VYHOVUJE</v>
      </c>
      <c r="R96" s="78"/>
    </row>
    <row r="97" spans="1:19" ht="15.75">
      <c r="B97" s="83">
        <v>91</v>
      </c>
      <c r="C97" s="35" t="s">
        <v>156</v>
      </c>
      <c r="D97" s="84">
        <v>3</v>
      </c>
      <c r="E97" s="85" t="s">
        <v>25</v>
      </c>
      <c r="F97" s="36" t="s">
        <v>157</v>
      </c>
      <c r="G97" s="120"/>
      <c r="H97" s="120"/>
      <c r="I97" s="120"/>
      <c r="J97" s="30">
        <f t="shared" si="8"/>
        <v>12</v>
      </c>
      <c r="K97" s="30">
        <f t="shared" si="9"/>
        <v>13.200000000000001</v>
      </c>
      <c r="L97" s="86">
        <v>4</v>
      </c>
      <c r="M97" s="31">
        <f t="shared" si="11"/>
        <v>4.4000000000000004</v>
      </c>
      <c r="N97" s="32">
        <v>4</v>
      </c>
      <c r="O97" s="33">
        <f t="shared" si="10"/>
        <v>12</v>
      </c>
      <c r="P97" s="34" t="str">
        <f t="shared" si="4"/>
        <v>VYHOVUJE</v>
      </c>
      <c r="R97" s="78"/>
    </row>
    <row r="98" spans="1:19" ht="25.5">
      <c r="B98" s="83">
        <v>92</v>
      </c>
      <c r="C98" s="35" t="s">
        <v>185</v>
      </c>
      <c r="D98" s="84">
        <v>4</v>
      </c>
      <c r="E98" s="85" t="s">
        <v>30</v>
      </c>
      <c r="F98" s="36" t="s">
        <v>186</v>
      </c>
      <c r="G98" s="120"/>
      <c r="H98" s="120"/>
      <c r="I98" s="120"/>
      <c r="J98" s="30">
        <f t="shared" si="8"/>
        <v>32</v>
      </c>
      <c r="K98" s="30">
        <f t="shared" si="9"/>
        <v>35.200000000000003</v>
      </c>
      <c r="L98" s="86">
        <v>8</v>
      </c>
      <c r="M98" s="31">
        <f t="shared" si="11"/>
        <v>8.8000000000000007</v>
      </c>
      <c r="N98" s="32">
        <v>8</v>
      </c>
      <c r="O98" s="33">
        <f t="shared" si="10"/>
        <v>32</v>
      </c>
      <c r="P98" s="34" t="str">
        <f t="shared" si="4"/>
        <v>VYHOVUJE</v>
      </c>
      <c r="R98" s="78"/>
    </row>
    <row r="99" spans="1:19" ht="25.5">
      <c r="B99" s="83">
        <v>93</v>
      </c>
      <c r="C99" s="35" t="s">
        <v>27</v>
      </c>
      <c r="D99" s="84">
        <v>10</v>
      </c>
      <c r="E99" s="85" t="s">
        <v>25</v>
      </c>
      <c r="F99" s="36" t="s">
        <v>28</v>
      </c>
      <c r="G99" s="120"/>
      <c r="H99" s="120"/>
      <c r="I99" s="120"/>
      <c r="J99" s="30">
        <f t="shared" si="8"/>
        <v>60</v>
      </c>
      <c r="K99" s="30">
        <f t="shared" si="9"/>
        <v>66</v>
      </c>
      <c r="L99" s="86">
        <v>6</v>
      </c>
      <c r="M99" s="31">
        <f t="shared" si="11"/>
        <v>6.6000000000000005</v>
      </c>
      <c r="N99" s="32">
        <v>6</v>
      </c>
      <c r="O99" s="33">
        <f t="shared" si="10"/>
        <v>60</v>
      </c>
      <c r="P99" s="34" t="str">
        <f t="shared" si="4"/>
        <v>VYHOVUJE</v>
      </c>
      <c r="R99" s="78"/>
    </row>
    <row r="100" spans="1:19" ht="25.5">
      <c r="B100" s="83">
        <v>94</v>
      </c>
      <c r="C100" s="35" t="s">
        <v>187</v>
      </c>
      <c r="D100" s="84">
        <v>2</v>
      </c>
      <c r="E100" s="85" t="s">
        <v>30</v>
      </c>
      <c r="F100" s="36" t="s">
        <v>188</v>
      </c>
      <c r="G100" s="120"/>
      <c r="H100" s="120"/>
      <c r="I100" s="120"/>
      <c r="J100" s="30">
        <f t="shared" si="8"/>
        <v>220</v>
      </c>
      <c r="K100" s="30">
        <f t="shared" si="9"/>
        <v>242.00000000000003</v>
      </c>
      <c r="L100" s="86">
        <v>110</v>
      </c>
      <c r="M100" s="31">
        <f t="shared" si="11"/>
        <v>121.00000000000001</v>
      </c>
      <c r="N100" s="32">
        <v>110</v>
      </c>
      <c r="O100" s="33">
        <f t="shared" si="10"/>
        <v>220</v>
      </c>
      <c r="P100" s="34" t="str">
        <f t="shared" si="4"/>
        <v>VYHOVUJE</v>
      </c>
      <c r="R100" s="78"/>
    </row>
    <row r="101" spans="1:19" ht="15.75">
      <c r="B101" s="83">
        <v>95</v>
      </c>
      <c r="C101" s="35" t="s">
        <v>29</v>
      </c>
      <c r="D101" s="84">
        <v>10</v>
      </c>
      <c r="E101" s="85" t="s">
        <v>30</v>
      </c>
      <c r="F101" s="36" t="s">
        <v>31</v>
      </c>
      <c r="G101" s="120"/>
      <c r="H101" s="120"/>
      <c r="I101" s="120"/>
      <c r="J101" s="30">
        <f t="shared" si="8"/>
        <v>150</v>
      </c>
      <c r="K101" s="30">
        <f t="shared" si="9"/>
        <v>165</v>
      </c>
      <c r="L101" s="86">
        <v>15</v>
      </c>
      <c r="M101" s="31">
        <f t="shared" si="11"/>
        <v>16.5</v>
      </c>
      <c r="N101" s="32">
        <v>13</v>
      </c>
      <c r="O101" s="33">
        <f t="shared" si="10"/>
        <v>130</v>
      </c>
      <c r="P101" s="34" t="str">
        <f t="shared" si="4"/>
        <v>VYHOVUJE</v>
      </c>
      <c r="R101" s="78"/>
    </row>
    <row r="102" spans="1:19" ht="38.25">
      <c r="B102" s="83">
        <v>96</v>
      </c>
      <c r="C102" s="35" t="s">
        <v>189</v>
      </c>
      <c r="D102" s="84">
        <v>2</v>
      </c>
      <c r="E102" s="85" t="s">
        <v>30</v>
      </c>
      <c r="F102" s="36" t="s">
        <v>190</v>
      </c>
      <c r="G102" s="120"/>
      <c r="H102" s="120"/>
      <c r="I102" s="120"/>
      <c r="J102" s="30">
        <f t="shared" si="8"/>
        <v>158</v>
      </c>
      <c r="K102" s="30">
        <f t="shared" si="9"/>
        <v>173.8</v>
      </c>
      <c r="L102" s="86">
        <v>79</v>
      </c>
      <c r="M102" s="31">
        <f t="shared" si="11"/>
        <v>86.9</v>
      </c>
      <c r="N102" s="32">
        <v>83</v>
      </c>
      <c r="O102" s="33">
        <f t="shared" si="10"/>
        <v>166</v>
      </c>
      <c r="P102" s="34" t="str">
        <f t="shared" si="4"/>
        <v>VYHOVUJE</v>
      </c>
      <c r="R102" s="78"/>
    </row>
    <row r="103" spans="1:19" ht="38.25">
      <c r="B103" s="83">
        <v>97</v>
      </c>
      <c r="C103" s="35" t="s">
        <v>191</v>
      </c>
      <c r="D103" s="84">
        <v>2</v>
      </c>
      <c r="E103" s="85" t="s">
        <v>30</v>
      </c>
      <c r="F103" s="36" t="s">
        <v>190</v>
      </c>
      <c r="G103" s="120"/>
      <c r="H103" s="120"/>
      <c r="I103" s="120"/>
      <c r="J103" s="30">
        <f t="shared" si="8"/>
        <v>164</v>
      </c>
      <c r="K103" s="30">
        <f t="shared" si="9"/>
        <v>180.4</v>
      </c>
      <c r="L103" s="86">
        <v>82</v>
      </c>
      <c r="M103" s="31">
        <f t="shared" si="11"/>
        <v>90.2</v>
      </c>
      <c r="N103" s="32">
        <v>88</v>
      </c>
      <c r="O103" s="33">
        <f t="shared" ref="O103:O106" si="12">D103*N103</f>
        <v>176</v>
      </c>
      <c r="P103" s="34" t="str">
        <f t="shared" si="4"/>
        <v>VYHOVUJE</v>
      </c>
      <c r="R103" s="78"/>
    </row>
    <row r="104" spans="1:19" ht="15.75">
      <c r="B104" s="83">
        <v>98</v>
      </c>
      <c r="C104" s="43" t="s">
        <v>192</v>
      </c>
      <c r="D104" s="84">
        <v>5</v>
      </c>
      <c r="E104" s="85" t="s">
        <v>30</v>
      </c>
      <c r="F104" s="40" t="s">
        <v>193</v>
      </c>
      <c r="G104" s="120"/>
      <c r="H104" s="120"/>
      <c r="I104" s="120"/>
      <c r="J104" s="30">
        <f t="shared" si="8"/>
        <v>110</v>
      </c>
      <c r="K104" s="30">
        <f t="shared" si="9"/>
        <v>121.00000000000001</v>
      </c>
      <c r="L104" s="86">
        <v>22</v>
      </c>
      <c r="M104" s="31">
        <f t="shared" si="11"/>
        <v>24.200000000000003</v>
      </c>
      <c r="N104" s="32">
        <v>23.9</v>
      </c>
      <c r="O104" s="33">
        <f t="shared" si="12"/>
        <v>119.5</v>
      </c>
      <c r="P104" s="34" t="str">
        <f t="shared" si="4"/>
        <v>VYHOVUJE</v>
      </c>
      <c r="R104" s="78"/>
    </row>
    <row r="105" spans="1:19" ht="26.25" thickBot="1">
      <c r="B105" s="88">
        <v>99</v>
      </c>
      <c r="C105" s="56" t="s">
        <v>170</v>
      </c>
      <c r="D105" s="89">
        <v>1</v>
      </c>
      <c r="E105" s="90" t="s">
        <v>30</v>
      </c>
      <c r="F105" s="57" t="s">
        <v>171</v>
      </c>
      <c r="G105" s="121"/>
      <c r="H105" s="121"/>
      <c r="I105" s="121"/>
      <c r="J105" s="58">
        <f t="shared" si="8"/>
        <v>12</v>
      </c>
      <c r="K105" s="58">
        <f t="shared" si="9"/>
        <v>13.200000000000001</v>
      </c>
      <c r="L105" s="91">
        <v>12</v>
      </c>
      <c r="M105" s="59">
        <f t="shared" si="11"/>
        <v>13.200000000000001</v>
      </c>
      <c r="N105" s="60">
        <v>8.9</v>
      </c>
      <c r="O105" s="61">
        <f t="shared" si="12"/>
        <v>8.9</v>
      </c>
      <c r="P105" s="34" t="str">
        <f t="shared" si="4"/>
        <v>VYHOVUJE</v>
      </c>
      <c r="R105" s="78"/>
    </row>
    <row r="106" spans="1:19" ht="103.5" thickTop="1" thickBot="1">
      <c r="B106" s="73">
        <v>100</v>
      </c>
      <c r="C106" s="47" t="s">
        <v>41</v>
      </c>
      <c r="D106" s="74">
        <v>100</v>
      </c>
      <c r="E106" s="75" t="s">
        <v>25</v>
      </c>
      <c r="F106" s="48" t="s">
        <v>42</v>
      </c>
      <c r="G106" s="76" t="s">
        <v>199</v>
      </c>
      <c r="H106" s="76" t="s">
        <v>197</v>
      </c>
      <c r="I106" s="76" t="s">
        <v>198</v>
      </c>
      <c r="J106" s="49">
        <f t="shared" si="8"/>
        <v>8500</v>
      </c>
      <c r="K106" s="49">
        <f t="shared" si="9"/>
        <v>9350.0000000000018</v>
      </c>
      <c r="L106" s="77">
        <v>85</v>
      </c>
      <c r="M106" s="50">
        <f t="shared" si="11"/>
        <v>93.500000000000014</v>
      </c>
      <c r="N106" s="51">
        <v>62</v>
      </c>
      <c r="O106" s="52">
        <f t="shared" si="12"/>
        <v>6200</v>
      </c>
      <c r="P106" s="34" t="str">
        <f t="shared" si="4"/>
        <v>VYHOVUJE</v>
      </c>
      <c r="R106" s="78"/>
    </row>
    <row r="107" spans="1:19" ht="13.5" customHeight="1" thickTop="1" thickBot="1">
      <c r="A107" s="98"/>
      <c r="B107" s="98"/>
      <c r="C107" s="64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</row>
    <row r="108" spans="1:19" ht="60.75" customHeight="1" thickTop="1" thickBot="1">
      <c r="A108" s="99"/>
      <c r="B108" s="116" t="s">
        <v>4</v>
      </c>
      <c r="C108" s="116"/>
      <c r="D108" s="116"/>
      <c r="E108" s="116"/>
      <c r="F108" s="116"/>
      <c r="G108" s="14"/>
      <c r="H108" s="100"/>
      <c r="I108" s="100"/>
      <c r="J108" s="100"/>
      <c r="K108" s="15"/>
      <c r="L108" s="16" t="s">
        <v>5</v>
      </c>
      <c r="M108" s="12" t="s">
        <v>6</v>
      </c>
      <c r="N108" s="110" t="s">
        <v>7</v>
      </c>
      <c r="O108" s="111"/>
      <c r="P108" s="112"/>
    </row>
    <row r="109" spans="1:19" ht="33" customHeight="1" thickTop="1" thickBot="1">
      <c r="A109" s="99"/>
      <c r="B109" s="117" t="s">
        <v>8</v>
      </c>
      <c r="C109" s="117"/>
      <c r="D109" s="117"/>
      <c r="E109" s="117"/>
      <c r="F109" s="117"/>
      <c r="G109" s="101"/>
      <c r="H109" s="17"/>
      <c r="I109" s="17"/>
      <c r="J109" s="17"/>
      <c r="K109" s="18"/>
      <c r="L109" s="19">
        <f>SUM(J7:J106)</f>
        <v>38529</v>
      </c>
      <c r="M109" s="63">
        <f>SUM(K7:K106)</f>
        <v>42381.899999999987</v>
      </c>
      <c r="N109" s="113">
        <f>SUM(O7:O106)</f>
        <v>28608.5</v>
      </c>
      <c r="O109" s="114"/>
      <c r="P109" s="115"/>
      <c r="R109" s="78"/>
      <c r="S109" s="78"/>
    </row>
    <row r="110" spans="1:19" ht="39.75" customHeight="1" thickTop="1">
      <c r="A110" s="99"/>
      <c r="H110" s="20"/>
      <c r="I110" s="20"/>
      <c r="J110" s="20"/>
      <c r="K110" s="103"/>
      <c r="L110" s="103"/>
      <c r="M110" s="103"/>
      <c r="N110" s="104"/>
      <c r="O110" s="104"/>
      <c r="P110" s="104"/>
      <c r="Q110" s="104"/>
    </row>
    <row r="111" spans="1:19" ht="19.899999999999999" customHeight="1">
      <c r="A111" s="99"/>
      <c r="H111" s="20"/>
      <c r="I111" s="20"/>
      <c r="J111" s="20"/>
      <c r="K111" s="103"/>
      <c r="L111" s="103"/>
      <c r="M111" s="21"/>
      <c r="N111" s="21"/>
      <c r="O111" s="21"/>
      <c r="P111" s="104"/>
      <c r="Q111" s="104"/>
    </row>
    <row r="112" spans="1:19" ht="71.25" customHeight="1">
      <c r="A112" s="99"/>
      <c r="H112" s="20"/>
      <c r="I112" s="20"/>
      <c r="J112" s="20"/>
      <c r="K112" s="103"/>
      <c r="L112" s="103"/>
      <c r="M112" s="21"/>
      <c r="N112" s="21"/>
      <c r="O112" s="21"/>
      <c r="P112" s="104"/>
      <c r="Q112" s="104"/>
    </row>
    <row r="113" spans="1:17" ht="36" customHeight="1">
      <c r="A113" s="99"/>
      <c r="H113" s="105"/>
      <c r="I113" s="105"/>
      <c r="J113" s="105"/>
      <c r="K113" s="105"/>
      <c r="L113" s="105"/>
      <c r="M113" s="103"/>
      <c r="N113" s="104"/>
      <c r="O113" s="104"/>
      <c r="P113" s="104"/>
      <c r="Q113" s="104"/>
    </row>
    <row r="114" spans="1:17" ht="14.25" customHeight="1">
      <c r="A114" s="99"/>
      <c r="B114" s="104"/>
      <c r="C114" s="106"/>
      <c r="D114" s="107"/>
      <c r="E114" s="108"/>
      <c r="F114" s="103"/>
      <c r="G114" s="103"/>
      <c r="H114" s="104"/>
      <c r="I114" s="104"/>
      <c r="J114" s="103"/>
      <c r="K114" s="103"/>
      <c r="L114" s="103"/>
      <c r="M114" s="103"/>
      <c r="N114" s="104"/>
      <c r="O114" s="104"/>
      <c r="P114" s="104"/>
      <c r="Q114" s="104"/>
    </row>
    <row r="115" spans="1:17" ht="14.25" customHeight="1">
      <c r="A115" s="99"/>
      <c r="B115" s="104"/>
      <c r="C115" s="106"/>
      <c r="D115" s="107"/>
      <c r="E115" s="108"/>
      <c r="F115" s="103"/>
      <c r="G115" s="103"/>
      <c r="H115" s="104"/>
      <c r="I115" s="104"/>
      <c r="J115" s="103"/>
      <c r="K115" s="103"/>
      <c r="L115" s="103"/>
      <c r="M115" s="103"/>
      <c r="N115" s="104"/>
      <c r="O115" s="104"/>
      <c r="P115" s="104"/>
      <c r="Q115" s="104"/>
    </row>
    <row r="116" spans="1:17" ht="14.25" customHeight="1">
      <c r="A116" s="99"/>
      <c r="B116" s="104"/>
      <c r="C116" s="106"/>
      <c r="D116" s="107"/>
      <c r="E116" s="108"/>
      <c r="F116" s="103"/>
      <c r="G116" s="103"/>
      <c r="H116" s="104"/>
      <c r="I116" s="104"/>
      <c r="J116" s="103"/>
      <c r="K116" s="103"/>
      <c r="L116" s="103"/>
      <c r="M116" s="103"/>
      <c r="N116" s="104"/>
      <c r="O116" s="104"/>
      <c r="P116" s="104"/>
      <c r="Q116" s="104"/>
    </row>
    <row r="117" spans="1:17" ht="14.25" customHeight="1">
      <c r="A117" s="99"/>
      <c r="B117" s="104"/>
      <c r="C117" s="106"/>
      <c r="D117" s="107"/>
      <c r="E117" s="108"/>
      <c r="F117" s="103"/>
      <c r="G117" s="103"/>
      <c r="H117" s="104"/>
      <c r="I117" s="104"/>
      <c r="J117" s="103"/>
      <c r="K117" s="103"/>
      <c r="L117" s="103"/>
      <c r="M117" s="103"/>
      <c r="N117" s="104"/>
      <c r="O117" s="104"/>
      <c r="P117" s="104"/>
      <c r="Q117" s="104"/>
    </row>
    <row r="118" spans="1:17">
      <c r="C118" s="64"/>
      <c r="D118" s="1"/>
      <c r="E118" s="1"/>
      <c r="F118" s="1"/>
      <c r="G118" s="1"/>
      <c r="I118" s="1"/>
      <c r="J118" s="1"/>
      <c r="K118" s="1"/>
      <c r="L118" s="1"/>
    </row>
    <row r="119" spans="1:17">
      <c r="C119" s="64"/>
      <c r="D119" s="1"/>
      <c r="E119" s="1"/>
      <c r="F119" s="1"/>
      <c r="G119" s="1"/>
      <c r="I119" s="1"/>
      <c r="J119" s="1"/>
      <c r="K119" s="1"/>
      <c r="L119" s="1"/>
    </row>
    <row r="120" spans="1:17">
      <c r="C120" s="64"/>
      <c r="D120" s="1"/>
      <c r="E120" s="1"/>
      <c r="F120" s="1"/>
      <c r="G120" s="1"/>
      <c r="I120" s="1"/>
      <c r="J120" s="1"/>
      <c r="K120" s="1"/>
      <c r="L120" s="1"/>
    </row>
    <row r="121" spans="1:17">
      <c r="C121" s="64"/>
      <c r="D121" s="1"/>
      <c r="E121" s="1"/>
      <c r="F121" s="1"/>
      <c r="G121" s="1"/>
      <c r="I121" s="1"/>
      <c r="J121" s="1"/>
      <c r="K121" s="1"/>
      <c r="L121" s="1"/>
    </row>
    <row r="122" spans="1:17">
      <c r="C122" s="64"/>
      <c r="D122" s="1"/>
      <c r="E122" s="1"/>
      <c r="F122" s="1"/>
      <c r="G122" s="1"/>
      <c r="I122" s="1"/>
      <c r="J122" s="1"/>
      <c r="K122" s="1"/>
      <c r="L122" s="1"/>
    </row>
    <row r="123" spans="1:17">
      <c r="C123" s="64"/>
      <c r="D123" s="1"/>
      <c r="E123" s="1"/>
      <c r="F123" s="1"/>
      <c r="G123" s="1"/>
      <c r="I123" s="1"/>
      <c r="J123" s="1"/>
      <c r="K123" s="1"/>
      <c r="L123" s="1"/>
    </row>
    <row r="124" spans="1:17">
      <c r="C124" s="64"/>
      <c r="D124" s="1"/>
      <c r="E124" s="1"/>
      <c r="F124" s="1"/>
      <c r="G124" s="1"/>
      <c r="I124" s="1"/>
      <c r="J124" s="1"/>
      <c r="K124" s="1"/>
      <c r="L124" s="1"/>
    </row>
    <row r="125" spans="1:17">
      <c r="C125" s="64"/>
      <c r="D125" s="1"/>
      <c r="E125" s="1"/>
      <c r="F125" s="1"/>
      <c r="G125" s="1"/>
      <c r="I125" s="1"/>
      <c r="J125" s="1"/>
      <c r="K125" s="1"/>
      <c r="L125" s="1"/>
    </row>
    <row r="126" spans="1:17">
      <c r="C126" s="64"/>
      <c r="D126" s="1"/>
      <c r="E126" s="1"/>
      <c r="F126" s="1"/>
      <c r="G126" s="1"/>
      <c r="I126" s="1"/>
      <c r="J126" s="1"/>
      <c r="K126" s="1"/>
      <c r="L126" s="1"/>
    </row>
    <row r="127" spans="1:17">
      <c r="C127" s="64"/>
      <c r="D127" s="1"/>
      <c r="E127" s="1"/>
      <c r="F127" s="1"/>
      <c r="G127" s="1"/>
      <c r="I127" s="1"/>
      <c r="J127" s="1"/>
      <c r="K127" s="1"/>
      <c r="L127" s="1"/>
    </row>
    <row r="128" spans="1:17">
      <c r="C128" s="64"/>
      <c r="D128" s="1"/>
      <c r="E128" s="1"/>
      <c r="F128" s="1"/>
      <c r="G128" s="1"/>
      <c r="I128" s="1"/>
      <c r="J128" s="1"/>
      <c r="K128" s="1"/>
      <c r="L128" s="1"/>
    </row>
    <row r="129" spans="3:12">
      <c r="C129" s="64"/>
      <c r="D129" s="1"/>
      <c r="E129" s="1"/>
      <c r="F129" s="1"/>
      <c r="G129" s="1"/>
      <c r="I129" s="1"/>
      <c r="J129" s="1"/>
      <c r="K129" s="1"/>
      <c r="L129" s="1"/>
    </row>
    <row r="130" spans="3:12">
      <c r="C130" s="64"/>
      <c r="D130" s="1"/>
      <c r="E130" s="1"/>
      <c r="F130" s="1"/>
      <c r="G130" s="1"/>
      <c r="I130" s="1"/>
      <c r="J130" s="1"/>
      <c r="K130" s="1"/>
      <c r="L130" s="1"/>
    </row>
    <row r="131" spans="3:12">
      <c r="C131" s="64"/>
      <c r="D131" s="1"/>
      <c r="E131" s="1"/>
      <c r="F131" s="1"/>
      <c r="G131" s="1"/>
      <c r="I131" s="1"/>
      <c r="J131" s="1"/>
      <c r="K131" s="1"/>
      <c r="L131" s="1"/>
    </row>
    <row r="132" spans="3:12">
      <c r="C132" s="64"/>
      <c r="D132" s="1"/>
      <c r="E132" s="1"/>
      <c r="F132" s="1"/>
      <c r="G132" s="1"/>
      <c r="I132" s="1"/>
      <c r="J132" s="1"/>
      <c r="K132" s="1"/>
      <c r="L132" s="1"/>
    </row>
    <row r="133" spans="3:12">
      <c r="C133" s="64"/>
      <c r="D133" s="1"/>
      <c r="E133" s="1"/>
      <c r="F133" s="1"/>
      <c r="G133" s="1"/>
      <c r="I133" s="1"/>
      <c r="J133" s="1"/>
      <c r="K133" s="1"/>
      <c r="L133" s="1"/>
    </row>
    <row r="134" spans="3:12">
      <c r="C134" s="64"/>
      <c r="D134" s="1"/>
      <c r="E134" s="1"/>
      <c r="F134" s="1"/>
      <c r="G134" s="1"/>
      <c r="I134" s="1"/>
      <c r="J134" s="1"/>
      <c r="K134" s="1"/>
      <c r="L134" s="1"/>
    </row>
    <row r="135" spans="3:12">
      <c r="C135" s="64"/>
      <c r="D135" s="1"/>
      <c r="E135" s="1"/>
      <c r="F135" s="1"/>
      <c r="G135" s="1"/>
      <c r="I135" s="1"/>
      <c r="J135" s="1"/>
      <c r="K135" s="1"/>
      <c r="L135" s="1"/>
    </row>
    <row r="136" spans="3:12">
      <c r="C136" s="64"/>
      <c r="D136" s="1"/>
      <c r="E136" s="1"/>
      <c r="F136" s="1"/>
      <c r="G136" s="1"/>
      <c r="I136" s="1"/>
      <c r="J136" s="1"/>
      <c r="K136" s="1"/>
      <c r="L136" s="1"/>
    </row>
    <row r="137" spans="3:12">
      <c r="C137" s="64"/>
      <c r="D137" s="1"/>
      <c r="E137" s="1"/>
      <c r="F137" s="1"/>
      <c r="G137" s="1"/>
      <c r="I137" s="1"/>
      <c r="J137" s="1"/>
      <c r="K137" s="1"/>
      <c r="L137" s="1"/>
    </row>
    <row r="138" spans="3:12">
      <c r="C138" s="64"/>
      <c r="D138" s="1"/>
      <c r="E138" s="1"/>
      <c r="F138" s="1"/>
      <c r="G138" s="1"/>
      <c r="I138" s="1"/>
      <c r="J138" s="1"/>
      <c r="K138" s="1"/>
      <c r="L138" s="1"/>
    </row>
    <row r="139" spans="3:12">
      <c r="C139" s="64"/>
      <c r="D139" s="1"/>
      <c r="E139" s="1"/>
      <c r="F139" s="1"/>
      <c r="G139" s="1"/>
      <c r="I139" s="1"/>
      <c r="J139" s="1"/>
      <c r="K139" s="1"/>
      <c r="L139" s="1"/>
    </row>
    <row r="140" spans="3:12">
      <c r="C140" s="64"/>
      <c r="D140" s="1"/>
      <c r="E140" s="1"/>
      <c r="F140" s="1"/>
      <c r="G140" s="1"/>
      <c r="I140" s="1"/>
      <c r="J140" s="1"/>
      <c r="K140" s="1"/>
      <c r="L140" s="1"/>
    </row>
    <row r="141" spans="3:12">
      <c r="C141" s="64"/>
      <c r="D141" s="1"/>
      <c r="E141" s="1"/>
      <c r="F141" s="1"/>
      <c r="G141" s="1"/>
      <c r="I141" s="1"/>
      <c r="J141" s="1"/>
      <c r="K141" s="1"/>
      <c r="L141" s="1"/>
    </row>
    <row r="142" spans="3:12">
      <c r="C142" s="64"/>
      <c r="D142" s="1"/>
      <c r="E142" s="1"/>
      <c r="F142" s="1"/>
      <c r="G142" s="1"/>
      <c r="I142" s="1"/>
      <c r="J142" s="1"/>
      <c r="K142" s="1"/>
      <c r="L142" s="1"/>
    </row>
    <row r="143" spans="3:12">
      <c r="C143" s="64"/>
      <c r="D143" s="1"/>
      <c r="E143" s="1"/>
      <c r="F143" s="1"/>
      <c r="G143" s="1"/>
      <c r="I143" s="1"/>
      <c r="J143" s="1"/>
      <c r="K143" s="1"/>
      <c r="L143" s="1"/>
    </row>
    <row r="144" spans="3:12">
      <c r="C144" s="64"/>
      <c r="D144" s="1"/>
      <c r="E144" s="1"/>
      <c r="F144" s="1"/>
      <c r="G144" s="1"/>
      <c r="I144" s="1"/>
      <c r="J144" s="1"/>
      <c r="K144" s="1"/>
      <c r="L144" s="1"/>
    </row>
    <row r="145" spans="3:12">
      <c r="C145" s="64"/>
      <c r="D145" s="1"/>
      <c r="E145" s="1"/>
      <c r="F145" s="1"/>
      <c r="G145" s="1"/>
      <c r="I145" s="1"/>
      <c r="J145" s="1"/>
      <c r="K145" s="1"/>
      <c r="L145" s="1"/>
    </row>
    <row r="146" spans="3:12">
      <c r="C146" s="64"/>
      <c r="D146" s="1"/>
      <c r="E146" s="1"/>
      <c r="F146" s="1"/>
      <c r="G146" s="1"/>
      <c r="I146" s="1"/>
      <c r="J146" s="1"/>
      <c r="K146" s="1"/>
      <c r="L146" s="1"/>
    </row>
    <row r="147" spans="3:12">
      <c r="C147" s="64"/>
      <c r="D147" s="1"/>
      <c r="E147" s="1"/>
      <c r="F147" s="1"/>
      <c r="G147" s="1"/>
      <c r="I147" s="1"/>
      <c r="J147" s="1"/>
      <c r="K147" s="1"/>
      <c r="L147" s="1"/>
    </row>
    <row r="148" spans="3:12">
      <c r="C148" s="64"/>
      <c r="D148" s="1"/>
      <c r="E148" s="1"/>
      <c r="F148" s="1"/>
      <c r="G148" s="1"/>
      <c r="I148" s="1"/>
      <c r="J148" s="1"/>
      <c r="K148" s="1"/>
      <c r="L148" s="1"/>
    </row>
    <row r="149" spans="3:12">
      <c r="C149" s="64"/>
      <c r="D149" s="1"/>
      <c r="E149" s="1"/>
      <c r="F149" s="1"/>
      <c r="G149" s="1"/>
      <c r="I149" s="1"/>
      <c r="J149" s="1"/>
      <c r="K149" s="1"/>
      <c r="L149" s="1"/>
    </row>
    <row r="150" spans="3:12">
      <c r="C150" s="64"/>
      <c r="D150" s="1"/>
      <c r="E150" s="1"/>
      <c r="F150" s="1"/>
      <c r="G150" s="1"/>
      <c r="I150" s="1"/>
      <c r="J150" s="1"/>
      <c r="K150" s="1"/>
      <c r="L150" s="1"/>
    </row>
    <row r="151" spans="3:12">
      <c r="C151" s="64"/>
      <c r="D151" s="1"/>
      <c r="E151" s="1"/>
      <c r="F151" s="1"/>
      <c r="G151" s="1"/>
      <c r="I151" s="1"/>
      <c r="J151" s="1"/>
      <c r="K151" s="1"/>
      <c r="L151" s="1"/>
    </row>
    <row r="152" spans="3:12">
      <c r="C152" s="64"/>
      <c r="D152" s="1"/>
      <c r="E152" s="1"/>
      <c r="F152" s="1"/>
      <c r="G152" s="1"/>
      <c r="I152" s="1"/>
      <c r="J152" s="1"/>
      <c r="K152" s="1"/>
      <c r="L152" s="1"/>
    </row>
    <row r="153" spans="3:12">
      <c r="C153" s="64"/>
      <c r="D153" s="1"/>
      <c r="E153" s="1"/>
      <c r="F153" s="1"/>
      <c r="G153" s="1"/>
      <c r="I153" s="1"/>
      <c r="J153" s="1"/>
      <c r="K153" s="1"/>
      <c r="L153" s="1"/>
    </row>
    <row r="154" spans="3:12">
      <c r="C154" s="64"/>
      <c r="D154" s="1"/>
      <c r="E154" s="1"/>
      <c r="F154" s="1"/>
      <c r="G154" s="1"/>
      <c r="I154" s="1"/>
      <c r="J154" s="1"/>
      <c r="K154" s="1"/>
      <c r="L154" s="1"/>
    </row>
    <row r="155" spans="3:12">
      <c r="C155" s="64"/>
      <c r="D155" s="1"/>
      <c r="E155" s="1"/>
      <c r="F155" s="1"/>
      <c r="G155" s="1"/>
      <c r="I155" s="1"/>
      <c r="J155" s="1"/>
      <c r="K155" s="1"/>
      <c r="L155" s="1"/>
    </row>
    <row r="156" spans="3:12">
      <c r="C156" s="64"/>
      <c r="D156" s="1"/>
      <c r="E156" s="1"/>
      <c r="F156" s="1"/>
      <c r="G156" s="1"/>
      <c r="I156" s="1"/>
      <c r="J156" s="1"/>
      <c r="K156" s="1"/>
      <c r="L156" s="1"/>
    </row>
    <row r="157" spans="3:12">
      <c r="C157" s="64"/>
      <c r="D157" s="1"/>
      <c r="E157" s="1"/>
      <c r="F157" s="1"/>
      <c r="G157" s="1"/>
      <c r="I157" s="1"/>
      <c r="J157" s="1"/>
      <c r="K157" s="1"/>
      <c r="L157" s="1"/>
    </row>
    <row r="158" spans="3:12">
      <c r="C158" s="64"/>
      <c r="D158" s="1"/>
      <c r="E158" s="1"/>
      <c r="F158" s="1"/>
      <c r="G158" s="1"/>
      <c r="I158" s="1"/>
      <c r="J158" s="1"/>
      <c r="K158" s="1"/>
      <c r="L158" s="1"/>
    </row>
    <row r="159" spans="3:12">
      <c r="C159" s="64"/>
      <c r="D159" s="1"/>
      <c r="E159" s="1"/>
      <c r="F159" s="1"/>
      <c r="G159" s="1"/>
      <c r="I159" s="1"/>
      <c r="J159" s="1"/>
      <c r="K159" s="1"/>
      <c r="L159" s="1"/>
    </row>
    <row r="160" spans="3:12">
      <c r="C160" s="64"/>
      <c r="D160" s="1"/>
      <c r="E160" s="1"/>
      <c r="F160" s="1"/>
      <c r="G160" s="1"/>
      <c r="I160" s="1"/>
      <c r="J160" s="1"/>
      <c r="K160" s="1"/>
      <c r="L160" s="1"/>
    </row>
    <row r="161" spans="3:12">
      <c r="C161" s="64"/>
      <c r="D161" s="1"/>
      <c r="E161" s="1"/>
      <c r="F161" s="1"/>
      <c r="G161" s="1"/>
      <c r="I161" s="1"/>
      <c r="J161" s="1"/>
      <c r="K161" s="1"/>
      <c r="L161" s="1"/>
    </row>
    <row r="162" spans="3:12">
      <c r="C162" s="64"/>
      <c r="D162" s="1"/>
      <c r="E162" s="1"/>
      <c r="F162" s="1"/>
      <c r="G162" s="1"/>
      <c r="I162" s="1"/>
      <c r="J162" s="1"/>
      <c r="K162" s="1"/>
      <c r="L162" s="1"/>
    </row>
    <row r="163" spans="3:12">
      <c r="C163" s="64"/>
      <c r="D163" s="1"/>
      <c r="E163" s="1"/>
      <c r="F163" s="1"/>
      <c r="G163" s="1"/>
      <c r="I163" s="1"/>
      <c r="J163" s="1"/>
      <c r="K163" s="1"/>
      <c r="L163" s="1"/>
    </row>
    <row r="164" spans="3:12">
      <c r="C164" s="64"/>
      <c r="D164" s="1"/>
      <c r="E164" s="1"/>
      <c r="F164" s="1"/>
      <c r="G164" s="1"/>
      <c r="I164" s="1"/>
      <c r="J164" s="1"/>
      <c r="K164" s="1"/>
      <c r="L164" s="1"/>
    </row>
    <row r="165" spans="3:12">
      <c r="C165" s="64"/>
      <c r="D165" s="1"/>
      <c r="E165" s="1"/>
      <c r="F165" s="1"/>
      <c r="G165" s="1"/>
      <c r="I165" s="1"/>
      <c r="J165" s="1"/>
      <c r="K165" s="1"/>
      <c r="L165" s="1"/>
    </row>
    <row r="166" spans="3:12">
      <c r="C166" s="64"/>
      <c r="D166" s="1"/>
      <c r="E166" s="1"/>
      <c r="F166" s="1"/>
      <c r="G166" s="1"/>
      <c r="I166" s="1"/>
      <c r="J166" s="1"/>
      <c r="K166" s="1"/>
      <c r="L166" s="1"/>
    </row>
    <row r="167" spans="3:12">
      <c r="C167" s="64"/>
      <c r="D167" s="1"/>
      <c r="E167" s="1"/>
      <c r="F167" s="1"/>
      <c r="G167" s="1"/>
      <c r="I167" s="1"/>
      <c r="J167" s="1"/>
      <c r="K167" s="1"/>
      <c r="L167" s="1"/>
    </row>
    <row r="168" spans="3:12">
      <c r="C168" s="64"/>
      <c r="D168" s="1"/>
      <c r="E168" s="1"/>
      <c r="F168" s="1"/>
      <c r="G168" s="1"/>
      <c r="I168" s="1"/>
      <c r="J168" s="1"/>
      <c r="K168" s="1"/>
      <c r="L168" s="1"/>
    </row>
    <row r="169" spans="3:12">
      <c r="C169" s="64"/>
      <c r="D169" s="1"/>
      <c r="E169" s="1"/>
      <c r="F169" s="1"/>
      <c r="G169" s="1"/>
      <c r="I169" s="1"/>
      <c r="J169" s="1"/>
      <c r="K169" s="1"/>
      <c r="L169" s="1"/>
    </row>
    <row r="170" spans="3:12">
      <c r="C170" s="64"/>
      <c r="D170" s="1"/>
      <c r="E170" s="1"/>
      <c r="F170" s="1"/>
      <c r="G170" s="1"/>
      <c r="I170" s="1"/>
      <c r="J170" s="1"/>
      <c r="K170" s="1"/>
      <c r="L170" s="1"/>
    </row>
    <row r="171" spans="3:12">
      <c r="C171" s="64"/>
      <c r="D171" s="1"/>
      <c r="E171" s="1"/>
      <c r="F171" s="1"/>
      <c r="G171" s="1"/>
      <c r="I171" s="1"/>
      <c r="J171" s="1"/>
      <c r="K171" s="1"/>
      <c r="L171" s="1"/>
    </row>
    <row r="172" spans="3:12">
      <c r="C172" s="64"/>
      <c r="D172" s="1"/>
      <c r="E172" s="1"/>
      <c r="F172" s="1"/>
      <c r="G172" s="1"/>
      <c r="I172" s="1"/>
      <c r="J172" s="1"/>
      <c r="K172" s="1"/>
      <c r="L172" s="1"/>
    </row>
    <row r="173" spans="3:12">
      <c r="C173" s="64"/>
      <c r="D173" s="1"/>
      <c r="E173" s="1"/>
      <c r="F173" s="1"/>
      <c r="G173" s="1"/>
      <c r="I173" s="1"/>
      <c r="J173" s="1"/>
      <c r="K173" s="1"/>
      <c r="L173" s="1"/>
    </row>
    <row r="174" spans="3:12">
      <c r="C174" s="64"/>
      <c r="D174" s="1"/>
      <c r="E174" s="1"/>
      <c r="F174" s="1"/>
      <c r="G174" s="1"/>
      <c r="I174" s="1"/>
      <c r="J174" s="1"/>
      <c r="K174" s="1"/>
      <c r="L174" s="1"/>
    </row>
    <row r="175" spans="3:12">
      <c r="C175" s="64"/>
      <c r="D175" s="1"/>
      <c r="E175" s="1"/>
      <c r="F175" s="1"/>
      <c r="G175" s="1"/>
      <c r="I175" s="1"/>
      <c r="J175" s="1"/>
      <c r="K175" s="1"/>
      <c r="L175" s="1"/>
    </row>
    <row r="176" spans="3:12">
      <c r="C176" s="64"/>
      <c r="D176" s="1"/>
      <c r="E176" s="1"/>
      <c r="F176" s="1"/>
      <c r="G176" s="1"/>
      <c r="I176" s="1"/>
      <c r="J176" s="1"/>
      <c r="K176" s="1"/>
      <c r="L176" s="1"/>
    </row>
    <row r="177" spans="3:12">
      <c r="C177" s="64"/>
      <c r="D177" s="1"/>
      <c r="E177" s="1"/>
      <c r="F177" s="1"/>
      <c r="G177" s="1"/>
      <c r="I177" s="1"/>
      <c r="J177" s="1"/>
      <c r="K177" s="1"/>
      <c r="L177" s="1"/>
    </row>
    <row r="178" spans="3:12">
      <c r="C178" s="64"/>
      <c r="D178" s="1"/>
      <c r="E178" s="1"/>
      <c r="F178" s="1"/>
      <c r="G178" s="1"/>
      <c r="I178" s="1"/>
      <c r="J178" s="1"/>
      <c r="K178" s="1"/>
      <c r="L178" s="1"/>
    </row>
    <row r="179" spans="3:12">
      <c r="C179" s="64"/>
      <c r="D179" s="1"/>
      <c r="E179" s="1"/>
      <c r="F179" s="1"/>
      <c r="G179" s="1"/>
      <c r="I179" s="1"/>
      <c r="J179" s="1"/>
      <c r="K179" s="1"/>
      <c r="L179" s="1"/>
    </row>
    <row r="180" spans="3:12">
      <c r="C180" s="64"/>
      <c r="D180" s="1"/>
      <c r="E180" s="1"/>
      <c r="F180" s="1"/>
      <c r="G180" s="1"/>
      <c r="I180" s="1"/>
      <c r="J180" s="1"/>
      <c r="K180" s="1"/>
      <c r="L180" s="1"/>
    </row>
    <row r="181" spans="3:12">
      <c r="C181" s="64"/>
      <c r="D181" s="1"/>
      <c r="E181" s="1"/>
      <c r="F181" s="1"/>
      <c r="G181" s="1"/>
      <c r="I181" s="1"/>
      <c r="J181" s="1"/>
      <c r="K181" s="1"/>
      <c r="L181" s="1"/>
    </row>
    <row r="182" spans="3:12">
      <c r="C182" s="64"/>
      <c r="D182" s="1"/>
      <c r="E182" s="1"/>
      <c r="F182" s="1"/>
      <c r="G182" s="1"/>
      <c r="I182" s="1"/>
      <c r="J182" s="1"/>
      <c r="K182" s="1"/>
      <c r="L182" s="1"/>
    </row>
    <row r="183" spans="3:12">
      <c r="C183" s="64"/>
      <c r="D183" s="1"/>
      <c r="E183" s="1"/>
      <c r="F183" s="1"/>
      <c r="G183" s="1"/>
      <c r="I183" s="1"/>
      <c r="J183" s="1"/>
      <c r="K183" s="1"/>
      <c r="L183" s="1"/>
    </row>
    <row r="184" spans="3:12">
      <c r="C184" s="64"/>
      <c r="D184" s="1"/>
      <c r="E184" s="1"/>
      <c r="F184" s="1"/>
      <c r="G184" s="1"/>
      <c r="I184" s="1"/>
      <c r="J184" s="1"/>
      <c r="K184" s="1"/>
      <c r="L184" s="1"/>
    </row>
    <row r="185" spans="3:12">
      <c r="C185" s="64"/>
      <c r="D185" s="1"/>
      <c r="E185" s="1"/>
      <c r="F185" s="1"/>
      <c r="G185" s="1"/>
      <c r="I185" s="1"/>
      <c r="J185" s="1"/>
      <c r="K185" s="1"/>
      <c r="L185" s="1"/>
    </row>
    <row r="186" spans="3:12">
      <c r="C186" s="64"/>
      <c r="D186" s="1"/>
      <c r="E186" s="1"/>
      <c r="F186" s="1"/>
      <c r="G186" s="1"/>
      <c r="I186" s="1"/>
      <c r="J186" s="1"/>
      <c r="K186" s="1"/>
      <c r="L186" s="1"/>
    </row>
    <row r="187" spans="3:12">
      <c r="C187" s="64"/>
      <c r="D187" s="1"/>
      <c r="E187" s="1"/>
      <c r="F187" s="1"/>
      <c r="G187" s="1"/>
      <c r="I187" s="1"/>
      <c r="J187" s="1"/>
      <c r="K187" s="1"/>
      <c r="L187" s="1"/>
    </row>
    <row r="188" spans="3:12">
      <c r="C188" s="64"/>
      <c r="D188" s="1"/>
      <c r="E188" s="1"/>
      <c r="F188" s="1"/>
      <c r="G188" s="1"/>
      <c r="I188" s="1"/>
      <c r="J188" s="1"/>
      <c r="K188" s="1"/>
      <c r="L188" s="1"/>
    </row>
    <row r="189" spans="3:12">
      <c r="C189" s="64"/>
      <c r="D189" s="1"/>
      <c r="E189" s="1"/>
      <c r="F189" s="1"/>
      <c r="G189" s="1"/>
      <c r="I189" s="1"/>
      <c r="J189" s="1"/>
      <c r="K189" s="1"/>
      <c r="L189" s="1"/>
    </row>
    <row r="190" spans="3:12">
      <c r="C190" s="64"/>
      <c r="D190" s="1"/>
      <c r="E190" s="1"/>
      <c r="F190" s="1"/>
      <c r="G190" s="1"/>
      <c r="I190" s="1"/>
      <c r="J190" s="1"/>
      <c r="K190" s="1"/>
      <c r="L190" s="1"/>
    </row>
    <row r="191" spans="3:12">
      <c r="C191" s="64"/>
      <c r="D191" s="1"/>
      <c r="E191" s="1"/>
      <c r="F191" s="1"/>
      <c r="G191" s="1"/>
      <c r="I191" s="1"/>
      <c r="J191" s="1"/>
      <c r="K191" s="1"/>
      <c r="L191" s="1"/>
    </row>
    <row r="192" spans="3:12">
      <c r="C192" s="64"/>
      <c r="D192" s="1"/>
      <c r="E192" s="1"/>
      <c r="F192" s="1"/>
      <c r="G192" s="1"/>
      <c r="I192" s="1"/>
      <c r="J192" s="1"/>
      <c r="K192" s="1"/>
      <c r="L192" s="1"/>
    </row>
    <row r="193" spans="3:12">
      <c r="C193" s="64"/>
      <c r="D193" s="1"/>
      <c r="E193" s="1"/>
      <c r="F193" s="1"/>
      <c r="G193" s="1"/>
      <c r="I193" s="1"/>
      <c r="J193" s="1"/>
      <c r="K193" s="1"/>
      <c r="L193" s="1"/>
    </row>
    <row r="194" spans="3:12">
      <c r="C194" s="64"/>
      <c r="D194" s="1"/>
      <c r="E194" s="1"/>
      <c r="F194" s="1"/>
      <c r="G194" s="1"/>
      <c r="I194" s="1"/>
      <c r="J194" s="1"/>
      <c r="K194" s="1"/>
      <c r="L194" s="1"/>
    </row>
    <row r="195" spans="3:12">
      <c r="C195" s="64"/>
      <c r="D195" s="1"/>
      <c r="E195" s="1"/>
      <c r="F195" s="1"/>
      <c r="G195" s="1"/>
      <c r="I195" s="1"/>
      <c r="J195" s="1"/>
      <c r="K195" s="1"/>
      <c r="L195" s="1"/>
    </row>
    <row r="196" spans="3:12">
      <c r="C196" s="64"/>
      <c r="D196" s="1"/>
      <c r="E196" s="1"/>
      <c r="F196" s="1"/>
      <c r="G196" s="1"/>
      <c r="I196" s="1"/>
      <c r="J196" s="1"/>
      <c r="K196" s="1"/>
      <c r="L196" s="1"/>
    </row>
    <row r="197" spans="3:12">
      <c r="C197" s="64"/>
      <c r="D197" s="1"/>
      <c r="E197" s="1"/>
      <c r="F197" s="1"/>
      <c r="G197" s="1"/>
      <c r="I197" s="1"/>
      <c r="J197" s="1"/>
      <c r="K197" s="1"/>
      <c r="L197" s="1"/>
    </row>
    <row r="198" spans="3:12">
      <c r="C198" s="64"/>
      <c r="D198" s="1"/>
      <c r="E198" s="1"/>
      <c r="F198" s="1"/>
      <c r="G198" s="1"/>
      <c r="I198" s="1"/>
      <c r="J198" s="1"/>
      <c r="K198" s="1"/>
      <c r="L198" s="1"/>
    </row>
    <row r="199" spans="3:12">
      <c r="C199" s="64"/>
      <c r="D199" s="1"/>
      <c r="E199" s="1"/>
      <c r="F199" s="1"/>
      <c r="G199" s="1"/>
      <c r="I199" s="1"/>
      <c r="J199" s="1"/>
      <c r="K199" s="1"/>
      <c r="L199" s="1"/>
    </row>
    <row r="200" spans="3:12">
      <c r="C200" s="64"/>
      <c r="D200" s="1"/>
      <c r="E200" s="1"/>
      <c r="F200" s="1"/>
      <c r="G200" s="1"/>
      <c r="I200" s="1"/>
      <c r="J200" s="1"/>
      <c r="K200" s="1"/>
      <c r="L200" s="1"/>
    </row>
    <row r="201" spans="3:12">
      <c r="C201" s="64"/>
      <c r="D201" s="1"/>
      <c r="E201" s="1"/>
      <c r="F201" s="1"/>
      <c r="G201" s="1"/>
      <c r="I201" s="1"/>
      <c r="J201" s="1"/>
      <c r="K201" s="1"/>
      <c r="L201" s="1"/>
    </row>
    <row r="202" spans="3:12">
      <c r="C202" s="64"/>
      <c r="D202" s="1"/>
      <c r="E202" s="1"/>
      <c r="F202" s="1"/>
      <c r="G202" s="1"/>
      <c r="I202" s="1"/>
      <c r="J202" s="1"/>
      <c r="K202" s="1"/>
      <c r="L202" s="1"/>
    </row>
    <row r="203" spans="3:12">
      <c r="C203" s="64"/>
      <c r="D203" s="1"/>
      <c r="E203" s="1"/>
      <c r="F203" s="1"/>
      <c r="G203" s="1"/>
      <c r="I203" s="1"/>
      <c r="J203" s="1"/>
      <c r="K203" s="1"/>
      <c r="L203" s="1"/>
    </row>
    <row r="204" spans="3:12">
      <c r="C204" s="64"/>
      <c r="D204" s="1"/>
      <c r="E204" s="1"/>
      <c r="F204" s="1"/>
      <c r="G204" s="1"/>
      <c r="I204" s="1"/>
      <c r="J204" s="1"/>
      <c r="K204" s="1"/>
      <c r="L204" s="1"/>
    </row>
    <row r="205" spans="3:12">
      <c r="C205" s="64"/>
      <c r="D205" s="1"/>
      <c r="E205" s="1"/>
      <c r="F205" s="1"/>
      <c r="G205" s="1"/>
      <c r="I205" s="1"/>
      <c r="J205" s="1"/>
      <c r="K205" s="1"/>
      <c r="L205" s="1"/>
    </row>
    <row r="206" spans="3:12">
      <c r="C206" s="64"/>
      <c r="D206" s="1"/>
      <c r="E206" s="1"/>
      <c r="F206" s="1"/>
      <c r="G206" s="1"/>
      <c r="I206" s="1"/>
      <c r="J206" s="1"/>
      <c r="K206" s="1"/>
      <c r="L206" s="1"/>
    </row>
    <row r="207" spans="3:12">
      <c r="C207" s="64"/>
      <c r="D207" s="1"/>
      <c r="E207" s="1"/>
      <c r="F207" s="1"/>
      <c r="G207" s="1"/>
      <c r="I207" s="1"/>
      <c r="J207" s="1"/>
      <c r="K207" s="1"/>
      <c r="L207" s="1"/>
    </row>
    <row r="208" spans="3:12">
      <c r="C208" s="64"/>
      <c r="D208" s="1"/>
      <c r="E208" s="1"/>
      <c r="F208" s="1"/>
      <c r="G208" s="1"/>
      <c r="I208" s="1"/>
      <c r="J208" s="1"/>
      <c r="K208" s="1"/>
      <c r="L208" s="1"/>
    </row>
    <row r="209" spans="3:12">
      <c r="C209" s="64"/>
      <c r="D209" s="1"/>
      <c r="E209" s="1"/>
      <c r="F209" s="1"/>
      <c r="G209" s="1"/>
      <c r="I209" s="1"/>
      <c r="J209" s="1"/>
      <c r="K209" s="1"/>
      <c r="L209" s="1"/>
    </row>
    <row r="210" spans="3:12">
      <c r="C210" s="64"/>
      <c r="D210" s="1"/>
      <c r="E210" s="1"/>
      <c r="F210" s="1"/>
      <c r="G210" s="1"/>
      <c r="I210" s="1"/>
      <c r="J210" s="1"/>
      <c r="K210" s="1"/>
      <c r="L210" s="1"/>
    </row>
    <row r="211" spans="3:12">
      <c r="C211" s="64"/>
      <c r="D211" s="1"/>
      <c r="E211" s="1"/>
      <c r="F211" s="1"/>
      <c r="G211" s="1"/>
      <c r="I211" s="1"/>
      <c r="J211" s="1"/>
      <c r="K211" s="1"/>
      <c r="L211" s="1"/>
    </row>
    <row r="212" spans="3:12">
      <c r="C212" s="64"/>
      <c r="D212" s="1"/>
      <c r="E212" s="1"/>
      <c r="F212" s="1"/>
      <c r="G212" s="1"/>
      <c r="I212" s="1"/>
      <c r="J212" s="1"/>
      <c r="K212" s="1"/>
      <c r="L212" s="1"/>
    </row>
    <row r="213" spans="3:12">
      <c r="C213" s="64"/>
      <c r="D213" s="1"/>
      <c r="E213" s="1"/>
      <c r="F213" s="1"/>
      <c r="G213" s="1"/>
      <c r="I213" s="1"/>
      <c r="J213" s="1"/>
      <c r="K213" s="1"/>
      <c r="L213" s="1"/>
    </row>
    <row r="214" spans="3:12">
      <c r="C214" s="64"/>
      <c r="D214" s="1"/>
      <c r="E214" s="1"/>
      <c r="F214" s="1"/>
      <c r="G214" s="1"/>
      <c r="I214" s="1"/>
      <c r="J214" s="1"/>
      <c r="K214" s="1"/>
      <c r="L214" s="1"/>
    </row>
    <row r="215" spans="3:12">
      <c r="C215" s="64"/>
      <c r="D215" s="1"/>
      <c r="E215" s="1"/>
      <c r="F215" s="1"/>
      <c r="G215" s="1"/>
      <c r="I215" s="1"/>
      <c r="J215" s="1"/>
      <c r="K215" s="1"/>
      <c r="L215" s="1"/>
    </row>
    <row r="216" spans="3:12">
      <c r="C216" s="64"/>
      <c r="D216" s="1"/>
      <c r="E216" s="1"/>
      <c r="F216" s="1"/>
      <c r="G216" s="1"/>
      <c r="I216" s="1"/>
      <c r="J216" s="1"/>
      <c r="K216" s="1"/>
      <c r="L216" s="1"/>
    </row>
    <row r="217" spans="3:12">
      <c r="C217" s="64"/>
      <c r="D217" s="1"/>
      <c r="E217" s="1"/>
      <c r="F217" s="1"/>
      <c r="G217" s="1"/>
      <c r="I217" s="1"/>
      <c r="J217" s="1"/>
      <c r="K217" s="1"/>
      <c r="L217" s="1"/>
    </row>
    <row r="218" spans="3:12">
      <c r="C218" s="64"/>
      <c r="D218" s="1"/>
      <c r="E218" s="1"/>
      <c r="F218" s="1"/>
      <c r="G218" s="1"/>
      <c r="I218" s="1"/>
      <c r="J218" s="1"/>
      <c r="K218" s="1"/>
      <c r="L218" s="1"/>
    </row>
    <row r="219" spans="3:12">
      <c r="C219" s="64"/>
      <c r="D219" s="1"/>
      <c r="E219" s="1"/>
      <c r="F219" s="1"/>
      <c r="G219" s="1"/>
      <c r="I219" s="1"/>
      <c r="J219" s="1"/>
      <c r="K219" s="1"/>
      <c r="L219" s="1"/>
    </row>
    <row r="220" spans="3:12">
      <c r="C220" s="64"/>
      <c r="D220" s="1"/>
      <c r="E220" s="1"/>
      <c r="F220" s="1"/>
      <c r="G220" s="1"/>
      <c r="I220" s="1"/>
      <c r="J220" s="1"/>
      <c r="K220" s="1"/>
      <c r="L220" s="1"/>
    </row>
    <row r="221" spans="3:12">
      <c r="C221" s="64"/>
      <c r="D221" s="1"/>
      <c r="E221" s="1"/>
      <c r="F221" s="1"/>
      <c r="G221" s="1"/>
      <c r="I221" s="1"/>
      <c r="J221" s="1"/>
      <c r="K221" s="1"/>
      <c r="L221" s="1"/>
    </row>
    <row r="222" spans="3:12">
      <c r="C222" s="64"/>
      <c r="D222" s="1"/>
      <c r="E222" s="1"/>
      <c r="F222" s="1"/>
      <c r="G222" s="1"/>
      <c r="I222" s="1"/>
      <c r="J222" s="1"/>
      <c r="K222" s="1"/>
      <c r="L222" s="1"/>
    </row>
    <row r="223" spans="3:12">
      <c r="C223" s="64"/>
      <c r="D223" s="1"/>
      <c r="E223" s="1"/>
      <c r="F223" s="1"/>
      <c r="G223" s="1"/>
      <c r="I223" s="1"/>
      <c r="J223" s="1"/>
      <c r="K223" s="1"/>
      <c r="L223" s="1"/>
    </row>
    <row r="224" spans="3:12">
      <c r="C224" s="64"/>
      <c r="D224" s="1"/>
      <c r="E224" s="1"/>
      <c r="F224" s="1"/>
      <c r="G224" s="1"/>
      <c r="I224" s="1"/>
      <c r="J224" s="1"/>
      <c r="K224" s="1"/>
      <c r="L224" s="1"/>
    </row>
    <row r="225" spans="3:12">
      <c r="C225" s="64"/>
      <c r="D225" s="1"/>
      <c r="E225" s="1"/>
      <c r="F225" s="1"/>
      <c r="G225" s="1"/>
      <c r="I225" s="1"/>
      <c r="J225" s="1"/>
      <c r="K225" s="1"/>
      <c r="L225" s="1"/>
    </row>
    <row r="226" spans="3:12">
      <c r="C226" s="64"/>
      <c r="D226" s="1"/>
      <c r="E226" s="1"/>
      <c r="F226" s="1"/>
      <c r="G226" s="1"/>
      <c r="I226" s="1"/>
      <c r="J226" s="1"/>
      <c r="K226" s="1"/>
      <c r="L226" s="1"/>
    </row>
    <row r="227" spans="3:12">
      <c r="C227" s="64"/>
      <c r="D227" s="1"/>
      <c r="E227" s="1"/>
      <c r="F227" s="1"/>
      <c r="G227" s="1"/>
      <c r="I227" s="1"/>
      <c r="J227" s="1"/>
      <c r="K227" s="1"/>
      <c r="L227" s="1"/>
    </row>
    <row r="228" spans="3:12">
      <c r="C228" s="64"/>
      <c r="D228" s="1"/>
      <c r="E228" s="1"/>
      <c r="F228" s="1"/>
      <c r="G228" s="1"/>
      <c r="I228" s="1"/>
      <c r="J228" s="1"/>
      <c r="K228" s="1"/>
      <c r="L228" s="1"/>
    </row>
    <row r="229" spans="3:12">
      <c r="C229" s="64"/>
      <c r="D229" s="1"/>
      <c r="E229" s="1"/>
      <c r="F229" s="1"/>
      <c r="G229" s="1"/>
      <c r="I229" s="1"/>
      <c r="J229" s="1"/>
      <c r="K229" s="1"/>
      <c r="L229" s="1"/>
    </row>
    <row r="230" spans="3:12">
      <c r="C230" s="64"/>
      <c r="D230" s="1"/>
      <c r="E230" s="1"/>
      <c r="F230" s="1"/>
      <c r="G230" s="1"/>
      <c r="I230" s="1"/>
      <c r="J230" s="1"/>
      <c r="K230" s="1"/>
      <c r="L230" s="1"/>
    </row>
    <row r="231" spans="3:12">
      <c r="C231" s="64"/>
      <c r="D231" s="1"/>
      <c r="E231" s="1"/>
      <c r="F231" s="1"/>
      <c r="G231" s="1"/>
      <c r="I231" s="1"/>
      <c r="J231" s="1"/>
      <c r="K231" s="1"/>
      <c r="L231" s="1"/>
    </row>
    <row r="232" spans="3:12">
      <c r="C232" s="64"/>
      <c r="D232" s="1"/>
      <c r="E232" s="1"/>
      <c r="F232" s="1"/>
      <c r="G232" s="1"/>
      <c r="I232" s="1"/>
      <c r="J232" s="1"/>
      <c r="K232" s="1"/>
      <c r="L232" s="1"/>
    </row>
    <row r="233" spans="3:12">
      <c r="C233" s="64"/>
      <c r="D233" s="1"/>
      <c r="E233" s="1"/>
      <c r="F233" s="1"/>
      <c r="G233" s="1"/>
      <c r="I233" s="1"/>
      <c r="J233" s="1"/>
      <c r="K233" s="1"/>
      <c r="L233" s="1"/>
    </row>
    <row r="234" spans="3:12">
      <c r="C234" s="64"/>
      <c r="D234" s="1"/>
      <c r="E234" s="1"/>
      <c r="F234" s="1"/>
      <c r="G234" s="1"/>
      <c r="I234" s="1"/>
      <c r="J234" s="1"/>
      <c r="K234" s="1"/>
      <c r="L234" s="1"/>
    </row>
    <row r="235" spans="3:12">
      <c r="C235" s="64"/>
      <c r="D235" s="1"/>
      <c r="E235" s="1"/>
      <c r="F235" s="1"/>
      <c r="G235" s="1"/>
      <c r="I235" s="1"/>
      <c r="J235" s="1"/>
      <c r="K235" s="1"/>
      <c r="L235" s="1"/>
    </row>
    <row r="236" spans="3:12">
      <c r="C236" s="64"/>
      <c r="D236" s="1"/>
      <c r="E236" s="1"/>
      <c r="F236" s="1"/>
      <c r="G236" s="1"/>
      <c r="I236" s="1"/>
      <c r="J236" s="1"/>
      <c r="K236" s="1"/>
      <c r="L236" s="1"/>
    </row>
    <row r="237" spans="3:12">
      <c r="C237" s="64"/>
      <c r="D237" s="1"/>
      <c r="E237" s="1"/>
      <c r="F237" s="1"/>
      <c r="G237" s="1"/>
      <c r="I237" s="1"/>
      <c r="J237" s="1"/>
      <c r="K237" s="1"/>
      <c r="L237" s="1"/>
    </row>
    <row r="238" spans="3:12">
      <c r="C238" s="64"/>
      <c r="D238" s="1"/>
      <c r="E238" s="1"/>
      <c r="F238" s="1"/>
      <c r="G238" s="1"/>
      <c r="I238" s="1"/>
      <c r="J238" s="1"/>
      <c r="K238" s="1"/>
      <c r="L238" s="1"/>
    </row>
    <row r="239" spans="3:12">
      <c r="C239" s="64"/>
      <c r="D239" s="1"/>
      <c r="E239" s="1"/>
      <c r="F239" s="1"/>
      <c r="G239" s="1"/>
      <c r="I239" s="1"/>
      <c r="J239" s="1"/>
      <c r="K239" s="1"/>
      <c r="L239" s="1"/>
    </row>
    <row r="240" spans="3:12">
      <c r="C240" s="64"/>
      <c r="D240" s="1"/>
      <c r="E240" s="1"/>
      <c r="F240" s="1"/>
      <c r="G240" s="1"/>
      <c r="I240" s="1"/>
      <c r="J240" s="1"/>
      <c r="K240" s="1"/>
      <c r="L240" s="1"/>
    </row>
    <row r="241" spans="3:12">
      <c r="C241" s="64"/>
      <c r="D241" s="1"/>
      <c r="E241" s="1"/>
      <c r="F241" s="1"/>
      <c r="G241" s="1"/>
      <c r="I241" s="1"/>
      <c r="J241" s="1"/>
      <c r="K241" s="1"/>
      <c r="L241" s="1"/>
    </row>
    <row r="242" spans="3:12">
      <c r="C242" s="64"/>
      <c r="D242" s="1"/>
      <c r="E242" s="1"/>
      <c r="F242" s="1"/>
      <c r="G242" s="1"/>
      <c r="I242" s="1"/>
      <c r="J242" s="1"/>
      <c r="K242" s="1"/>
      <c r="L242" s="1"/>
    </row>
    <row r="243" spans="3:12">
      <c r="C243" s="64"/>
      <c r="D243" s="1"/>
      <c r="E243" s="1"/>
      <c r="F243" s="1"/>
      <c r="G243" s="1"/>
      <c r="I243" s="1"/>
      <c r="J243" s="1"/>
      <c r="K243" s="1"/>
      <c r="L243" s="1"/>
    </row>
    <row r="244" spans="3:12">
      <c r="C244" s="64"/>
      <c r="D244" s="1"/>
      <c r="E244" s="1"/>
      <c r="F244" s="1"/>
      <c r="G244" s="1"/>
      <c r="I244" s="1"/>
      <c r="J244" s="1"/>
      <c r="K244" s="1"/>
      <c r="L244" s="1"/>
    </row>
    <row r="245" spans="3:12">
      <c r="C245" s="64"/>
      <c r="D245" s="1"/>
      <c r="E245" s="1"/>
      <c r="F245" s="1"/>
      <c r="G245" s="1"/>
      <c r="I245" s="1"/>
      <c r="J245" s="1"/>
      <c r="K245" s="1"/>
      <c r="L245" s="1"/>
    </row>
    <row r="246" spans="3:12">
      <c r="C246" s="64"/>
      <c r="D246" s="1"/>
      <c r="E246" s="1"/>
      <c r="F246" s="1"/>
      <c r="G246" s="1"/>
      <c r="I246" s="1"/>
      <c r="J246" s="1"/>
      <c r="K246" s="1"/>
      <c r="L246" s="1"/>
    </row>
    <row r="247" spans="3:12">
      <c r="C247" s="64"/>
      <c r="D247" s="1"/>
      <c r="E247" s="1"/>
      <c r="F247" s="1"/>
      <c r="G247" s="1"/>
      <c r="I247" s="1"/>
      <c r="J247" s="1"/>
      <c r="K247" s="1"/>
      <c r="L247" s="1"/>
    </row>
    <row r="248" spans="3:12">
      <c r="C248" s="64"/>
      <c r="D248" s="1"/>
      <c r="E248" s="1"/>
      <c r="F248" s="1"/>
      <c r="G248" s="1"/>
      <c r="I248" s="1"/>
      <c r="J248" s="1"/>
      <c r="K248" s="1"/>
      <c r="L248" s="1"/>
    </row>
    <row r="249" spans="3:12">
      <c r="C249" s="64"/>
      <c r="D249" s="1"/>
      <c r="E249" s="1"/>
      <c r="F249" s="1"/>
      <c r="G249" s="1"/>
      <c r="I249" s="1"/>
      <c r="J249" s="1"/>
      <c r="K249" s="1"/>
      <c r="L249" s="1"/>
    </row>
  </sheetData>
  <sheetProtection password="F79C" sheet="1" objects="1" scenarios="1"/>
  <mergeCells count="15">
    <mergeCell ref="L2:N2"/>
    <mergeCell ref="N108:P108"/>
    <mergeCell ref="N109:P109"/>
    <mergeCell ref="B108:F108"/>
    <mergeCell ref="B109:F109"/>
    <mergeCell ref="G3:H3"/>
    <mergeCell ref="G8:G36"/>
    <mergeCell ref="H8:H36"/>
    <mergeCell ref="I8:I36"/>
    <mergeCell ref="H90:H105"/>
    <mergeCell ref="I90:I105"/>
    <mergeCell ref="G37:G89"/>
    <mergeCell ref="G90:G105"/>
    <mergeCell ref="H37:H89"/>
    <mergeCell ref="I37:I89"/>
  </mergeCells>
  <conditionalFormatting sqref="B7:B104">
    <cfRule type="containsBlanks" dxfId="26" priority="57">
      <formula>LEN(TRIM(B7))=0</formula>
    </cfRule>
  </conditionalFormatting>
  <conditionalFormatting sqref="B7:B104">
    <cfRule type="cellIs" dxfId="25" priority="52" operator="greaterThanOrEqual">
      <formula>1</formula>
    </cfRule>
  </conditionalFormatting>
  <conditionalFormatting sqref="N7">
    <cfRule type="notContainsBlanks" dxfId="24" priority="50">
      <formula>LEN(TRIM(N7))&gt;0</formula>
    </cfRule>
    <cfRule type="containsBlanks" dxfId="23" priority="51">
      <formula>LEN(TRIM(N7))=0</formula>
    </cfRule>
  </conditionalFormatting>
  <conditionalFormatting sqref="P7:P15">
    <cfRule type="cellIs" dxfId="22" priority="48" operator="equal">
      <formula>"NEVYHOVUJE"</formula>
    </cfRule>
    <cfRule type="cellIs" dxfId="21" priority="49" operator="equal">
      <formula>"VYHOVUJE"</formula>
    </cfRule>
  </conditionalFormatting>
  <conditionalFormatting sqref="B4">
    <cfRule type="containsBlanks" dxfId="20" priority="38">
      <formula>LEN(TRIM(B4))=0</formula>
    </cfRule>
    <cfRule type="notContainsBlanks" dxfId="19" priority="39">
      <formula>LEN(TRIM(B4))&gt;0</formula>
    </cfRule>
  </conditionalFormatting>
  <conditionalFormatting sqref="D7:D10">
    <cfRule type="containsBlanks" dxfId="18" priority="37">
      <formula>LEN(TRIM(D7))=0</formula>
    </cfRule>
  </conditionalFormatting>
  <conditionalFormatting sqref="D33:D36 D14:D30 D11">
    <cfRule type="containsBlanks" dxfId="17" priority="36">
      <formula>LEN(TRIM(D11))=0</formula>
    </cfRule>
  </conditionalFormatting>
  <conditionalFormatting sqref="D12">
    <cfRule type="containsBlanks" dxfId="16" priority="35">
      <formula>LEN(TRIM(D12))=0</formula>
    </cfRule>
  </conditionalFormatting>
  <conditionalFormatting sqref="D31">
    <cfRule type="containsBlanks" dxfId="15" priority="34">
      <formula>LEN(TRIM(D31))=0</formula>
    </cfRule>
  </conditionalFormatting>
  <conditionalFormatting sqref="D32">
    <cfRule type="containsBlanks" dxfId="14" priority="33">
      <formula>LEN(TRIM(D32))=0</formula>
    </cfRule>
  </conditionalFormatting>
  <conditionalFormatting sqref="D13">
    <cfRule type="containsBlanks" dxfId="13" priority="32">
      <formula>LEN(TRIM(D13))=0</formula>
    </cfRule>
  </conditionalFormatting>
  <conditionalFormatting sqref="D86:D89 D76:D83 D37:D74">
    <cfRule type="containsBlanks" dxfId="12" priority="31">
      <formula>LEN(TRIM(D37))=0</formula>
    </cfRule>
  </conditionalFormatting>
  <conditionalFormatting sqref="D84:D85">
    <cfRule type="containsBlanks" dxfId="11" priority="30">
      <formula>LEN(TRIM(D84))=0</formula>
    </cfRule>
  </conditionalFormatting>
  <conditionalFormatting sqref="D75">
    <cfRule type="containsBlanks" dxfId="10" priority="29">
      <formula>LEN(TRIM(D75))=0</formula>
    </cfRule>
  </conditionalFormatting>
  <conditionalFormatting sqref="D90:D95 D97 D99:D104">
    <cfRule type="containsBlanks" dxfId="9" priority="28">
      <formula>LEN(TRIM(D90))=0</formula>
    </cfRule>
  </conditionalFormatting>
  <conditionalFormatting sqref="D98">
    <cfRule type="containsBlanks" dxfId="8" priority="27">
      <formula>LEN(TRIM(D98))=0</formula>
    </cfRule>
  </conditionalFormatting>
  <conditionalFormatting sqref="D96">
    <cfRule type="containsBlanks" dxfId="7" priority="26">
      <formula>LEN(TRIM(D96))=0</formula>
    </cfRule>
  </conditionalFormatting>
  <conditionalFormatting sqref="B105:B106">
    <cfRule type="containsBlanks" dxfId="6" priority="15">
      <formula>LEN(TRIM(B105))=0</formula>
    </cfRule>
  </conditionalFormatting>
  <conditionalFormatting sqref="B105:B106">
    <cfRule type="cellIs" dxfId="5" priority="12" operator="greaterThanOrEqual">
      <formula>1</formula>
    </cfRule>
  </conditionalFormatting>
  <conditionalFormatting sqref="D105:D106">
    <cfRule type="containsBlanks" dxfId="4" priority="7">
      <formula>LEN(TRIM(D105))=0</formula>
    </cfRule>
  </conditionalFormatting>
  <conditionalFormatting sqref="P16:P106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N8:N106">
    <cfRule type="notContainsBlanks" dxfId="1" priority="1">
      <formula>LEN(TRIM(N8))&gt;0</formula>
    </cfRule>
    <cfRule type="containsBlanks" dxfId="0" priority="2">
      <formula>LEN(TRIM(N8))=0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KRbk9zbylrwOJ9avOw6xsF3BBzM=</DigestValue>
    </Reference>
    <Reference URI="#idOfficeObject" Type="http://www.w3.org/2000/09/xmldsig#Object">
      <DigestMethod Algorithm="http://www.w3.org/2000/09/xmldsig#sha1"/>
      <DigestValue>GKD+tk5OjO0Tgf9nUYMMfmVsHWU=</DigestValue>
    </Reference>
  </SignedInfo>
  <SignatureValue>
    k7ov6cJd7h/3x+UAem3StVjN5ikgMk9+KXM7lVeGlWBFjy58vja1uepnbvUGE2ydvdOsK3EW
    oqkM8D1/KzyviWlm+zXOicK9n+zqvxGmV8f89FSH7o/VUXr6O1Reh0i8k1rEqw/fvANceGW/
    cgzfVwfi9/xO07sXXdI1CFHp8GtmtVVHiE0ksY4NT810WZXFeOi1OSUFoAIZTFIZWw+EF5nW
    hm7m+AzC5Mh4dBM2t0dzK6zgB0sBNbfpBqmEb+14nY5q5tLHE2rrzS+1b6gj2LIVMTyAFA1C
    9rWRIMVmVJOLWcSeSx8UUfsiKvcA1SkHkcJ3Zrd/dBz+b8GzQE1JoQ==
  </SignatureValue>
  <KeyInfo>
    <KeyValue>
      <RSAKeyValue>
        <Modulus>
            orijiezbeDglGMtXkJ00YcFqYft0mDFxnLbaz6S8Rni7BjF1LSr2apVkMRxuDfjVbwuVvioM
            ar3zvEOR2IOoW9gQQdmVAeI3MMquoEfmlBXSzUfyuvtQhq9voLN31Rc7nRvZTpfh1d3Qj0OY
            Kx26wZUgVHvNSF09P6SKod/9iHe9W9P1lU3Ds7JnmodVYMaiQDhl3ZLa3WjlHe3EzfmBbUWy
            FxCCInaN7cNJmkN5Z14hQNaiavd/xeQDMSUjEknlVuskMYx/bYCyXH+TUyhDs5LhcN/25iMf
            KLySqrkhd1Fnny3JM+hu+7Hw2SkZCVsaBMB/XMzmRtI4ZbHAaz4IkQ==
          </Modulus>
        <Exponent>AQAB</Exponent>
      </RSAKeyValue>
    </KeyValue>
    <X509Data>
      <X509Certificate>
          MIIGjjCCBXagAwIBAgIDGoQ4MA0GCSqGSIb3DQEBCwUAMF8xCzAJBgNVBAYTAkNaMSwwKgYD
          VQQKDCPEjGVza8OhIHBvxaF0YSwgcy5wLiBbScSMIDQ3MTE0OTgzXTEiMCAGA1UEAxMZUG9z
          dFNpZ251bSBRdWFsaWZpZWQgQ0EgMjAeFw0xNTAxMDcwNzAwMjNaFw0xNjAxMjcwNzAwMjNa
          MHExCzAJBgNVBAYTAkNaMS4wLAYDVQQKDCVURUNIRFJBVyBPRkZJQ0Ugcy5yLm8uIFtJxIwg
          MjcxNjA1NTZdMQowCAYDVQQLEwE2MRQwEgYDVQQDDAtQZXRyIMWgcm91YjEQMA4GA1UEBRMH
          UDI5ODY4MTCCASIwDQYJKoZIhvcNAQEBBQADggEPADCCAQoCggEBAKK4o4ns23g4JRjLV5Cd
          NGHBamH7dJgxcZy22s+kvEZ4uwYxdS0q9mqVZDEcbg341W8Llb4qDGq987xDkdiDqFvYEEHZ
          lQHiNzDKrqBH5pQV0s1H8rr7UIavb6Czd9UXO50b2U6X4dXd0I9DmCsdusGVIFR7zUhdPT+k
          iqHf/Yh3vVvT9ZVNw7OyZ5qHVWDGokA4Zd2S2t1o5R3txM35gW1FshcQgiJ2je3DSZpDeWde
          IUDWomr3f8XkAzElIxJJ5VbrJDGMf22Aslx/k1MoQ7OS4XDf9uYjHyi8kqq5IXdRZ58tyTPo
          bvux8NkpGQlbGgTAf1zM5kbSOGWxwGs+CJECAwEAAaOCAz8wggM7MD4GA1UdEQQ3MDWBDXBz
          cm91YkB0ZGkuY3qgGQYJKwYBBAHcGQIBoAwTCjE3MTQ1Mjk2MzCgCQYDVQQNoAITADCCAQ4G
          A1UdIASCAQUwggEBMIH+BglngQYBBAEHgiwwgfAwgccGCCsGAQUFBwICMIG6GoG3VGVudG8g
          a3ZhbGlmaWtvdmFueSBjZXJ0aWZpa2F0IGJ5bCB2eWRhbiBwb2RsZSB6YWtvbmEgMjI3LzIw
          MDBTYi4gYSBuYXZhem55Y2ggcHJlZHBpc3UuL1RoaXMgcXVhbGlmaWVkIGNlcnRpZmljYXRl
          IHdhcyBpc3N1ZWQgYWNjb3JkaW5nIHRvIExhdyBObyAyMjcvMjAwMENvbGwuIGFuZCByZWxh
          dGVkIHJlZ3VsYXRpb25zMCQGCCsGAQUFBwIBFhhodHRwOi8vd3d3LnBvc3RzaWdudW0uY3ow
          GAYIKwYBBQUHAQMEDDAKMAgGBgQAjkYBATCByAYIKwYBBQUHAQEEgbswgbgwOwYIKwYBBQUH
          MAKGL2h0dHA6Ly93d3cucG9zdHNpZ251bS5jei9jcnQvcHNxdWFsaWZpZWRjYTIuY3J0MDwG
          CCsGAQUFBzAChjBodHRwOi8vd3d3Mi5wb3N0c2lnbnVtLmN6L2NydC9wc3F1YWxpZmllZGNh
          Mi5jcnQwOwYIKwYBBQUHMAKGL2h0dHA6Ly9wb3N0c2lnbnVtLnR0Yy5jei9jcnQvcHNxdWFs
          aWZpZWRjYTIuY3J0MA4GA1UdDwEB/wQEAwIF4DAfBgNVHSMEGDAWgBSJ6EzfiyY5PtckLhIO
          eufmJ+XWlzCBsQYDVR0fBIGpMIGmMDWgM6Axhi9odHRwOi8vd3d3LnBvc3RzaWdudW0uY3ov
          Y3JsL3BzcXVhbGlmaWVkY2EyLmNybDA2oDSgMoYwaHR0cDovL3d3dzIucG9zdHNpZ251bS5j
          ei9jcmwvcHNxdWFsaWZpZWRjYTIuY3JsMDWgM6Axhi9odHRwOi8vcG9zdHNpZ251bS50dGMu
          Y3ovY3JsL3BzcXVhbGlmaWVkY2EyLmNybDAdBgNVHQ4EFgQUBkzX7elmsTSr7igYLuzhBJmO
          zDQwDQYJKoZIhvcNAQELBQADggEBAGMHWSz7n7TuWr9fr8+EoEtvM01AQqkJc+XpE3Iq+SoJ
          /kmLYkvYd3erdwpGjEsMOpjKEtn0sMAafxGOOpDz4MgKqTQb/25jgAPtCFM4+mcpNqgREs8m
          O5NL888D4Dc018MPwQAKop/jDA1+kI2Ctbtd0uj0r3JUd2ol7zVB6xMn8re9x5/oov/+NpWS
          WTwo0pFuyUU32DyAxPe8sCE4mse3nUw8czguUZ2AEGxyIGKjoV+d4Q6rulT15Wjck0IrVVgP
          NLMFIYDFFt9Az3GBb3+GHuMuYJG9oibbBAYQkk9+rkTjNSOrs5FpFj3J5uIjGRFMm+BXAo8r
          pSKRUKwDfKY=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WcvNePeh3hlQsYy7qTD6yB7p0fk=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drawings/drawing1.xml?ContentType=application/vnd.openxmlformats-officedocument.drawing+xml">
        <DigestMethod Algorithm="http://www.w3.org/2000/09/xmldsig#sha1"/>
        <DigestValue>kIwiqK0WTHvxVgNil9MfZCMO4/Q=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tmnBp7KPmxa8g6h5wC1VcXKHTm0=</DigestValue>
      </Reference>
      <Reference URI="/xl/sharedStrings.xml?ContentType=application/vnd.openxmlformats-officedocument.spreadsheetml.sharedStrings+xml">
        <DigestMethod Algorithm="http://www.w3.org/2000/09/xmldsig#sha1"/>
        <DigestValue>PskqaBp4zXTTYH6TkO7sCbaIUZQ=</DigestValue>
      </Reference>
      <Reference URI="/xl/styles.xml?ContentType=application/vnd.openxmlformats-officedocument.spreadsheetml.styles+xml">
        <DigestMethod Algorithm="http://www.w3.org/2000/09/xmldsig#sha1"/>
        <DigestValue>D/XAuC5IxPs686ENuCXAgqbiGDs=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zfzW+ine9x7JuAshiUa088BZNjY=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ei6rnGlD5tmuR9pNfCr2qg+KNFc=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2015-11-27T07:15:48Z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16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Kancelářské potřeby</vt:lpstr>
      <vt:lpstr>List1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v.vrana</cp:lastModifiedBy>
  <cp:lastPrinted>2015-11-27T07:10:50Z</cp:lastPrinted>
  <dcterms:created xsi:type="dcterms:W3CDTF">2014-03-05T12:43:32Z</dcterms:created>
  <dcterms:modified xsi:type="dcterms:W3CDTF">2015-11-27T07:15:48Z</dcterms:modified>
</cp:coreProperties>
</file>